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10365" activeTab="0"/>
  </bookViews>
  <sheets>
    <sheet name="n1" sheetId="1" r:id="rId1"/>
    <sheet name="n2" sheetId="2" r:id="rId2"/>
    <sheet name="n3" sheetId="3" r:id="rId3"/>
    <sheet name="ratio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<sst xmlns="http://schemas.openxmlformats.org/spreadsheetml/2006/main" count="260" uniqueCount="58">
  <si>
    <t>of the interval</t>
  </si>
  <si>
    <t>the intervals</t>
  </si>
  <si>
    <t>of  t</t>
  </si>
  <si>
    <t xml:space="preserve">the  </t>
  </si>
  <si>
    <t xml:space="preserve">values </t>
  </si>
  <si>
    <t>the left endpoint</t>
  </si>
  <si>
    <t>the right endpoint</t>
  </si>
  <si>
    <t>a =</t>
  </si>
  <si>
    <t>►</t>
  </si>
  <si>
    <t>the given information</t>
  </si>
  <si>
    <t>chop-it-up in</t>
  </si>
  <si>
    <t>t_j</t>
  </si>
  <si>
    <t>t_(j-1)</t>
  </si>
  <si>
    <t>f(t_(j-1))</t>
  </si>
  <si>
    <t>f(t_j)</t>
  </si>
  <si>
    <t>●</t>
  </si>
  <si>
    <r>
      <t xml:space="preserve">here  </t>
    </r>
    <r>
      <rPr>
        <b/>
        <sz val="10"/>
        <rFont val="Arial"/>
        <family val="2"/>
      </rPr>
      <t>∆t</t>
    </r>
    <r>
      <rPr>
        <sz val="10"/>
        <rFont val="Arial"/>
        <family val="0"/>
      </rPr>
      <t xml:space="preserve">  equals</t>
    </r>
  </si>
  <si>
    <r>
      <t xml:space="preserve">the function  </t>
    </r>
    <r>
      <rPr>
        <b/>
        <sz val="10"/>
        <rFont val="Arial"/>
        <family val="2"/>
      </rPr>
      <t xml:space="preserve">f(t) </t>
    </r>
  </si>
  <si>
    <r>
      <t xml:space="preserve">(so called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</si>
  <si>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 xml:space="preserve">(so called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>)</t>
    </r>
  </si>
  <si>
    <t>Trapezoidal</t>
  </si>
  <si>
    <t>Simpson's</t>
  </si>
  <si>
    <t>&lt;&lt;&lt;Error</t>
  </si>
  <si>
    <t>n1</t>
  </si>
  <si>
    <t>n2</t>
  </si>
  <si>
    <t>n3</t>
  </si>
  <si>
    <t>Errors</t>
  </si>
  <si>
    <t>Left</t>
  </si>
  <si>
    <t>Right</t>
  </si>
  <si>
    <t>Midpoint</t>
  </si>
  <si>
    <t>ratios</t>
  </si>
  <si>
    <t>Intervals and the function</t>
  </si>
  <si>
    <t>Approximating Definite Integral</t>
  </si>
  <si>
    <t>Trapezoid</t>
  </si>
  <si>
    <t>Value</t>
  </si>
  <si>
    <t>rule</t>
  </si>
  <si>
    <r>
      <t xml:space="preserve">strips (linguini). This is    </t>
    </r>
    <r>
      <rPr>
        <b/>
        <sz val="10"/>
        <rFont val="Arial"/>
        <family val="2"/>
      </rPr>
      <t>n</t>
    </r>
  </si>
  <si>
    <r>
      <t xml:space="preserve">here is  </t>
    </r>
    <r>
      <rPr>
        <b/>
        <sz val="10"/>
        <rFont val="Arial"/>
        <family val="2"/>
      </rPr>
      <t>1/t</t>
    </r>
  </si>
  <si>
    <t>aa</t>
  </si>
  <si>
    <t>v</t>
  </si>
  <si>
    <t>the values of the function</t>
  </si>
  <si>
    <t>at mid-</t>
  </si>
  <si>
    <t>points</t>
  </si>
  <si>
    <t>extend the definitions</t>
  </si>
  <si>
    <t>row</t>
  </si>
  <si>
    <t>left end</t>
  </si>
  <si>
    <t>mid-</t>
  </si>
  <si>
    <t>right end</t>
  </si>
  <si>
    <t>at left</t>
  </si>
  <si>
    <t>endpts</t>
  </si>
  <si>
    <t>at right</t>
  </si>
  <si>
    <t xml:space="preserve">This is a manual spreadsheet. You have to implement all the changes by hand.  It is a good Excel learning experience. </t>
  </si>
  <si>
    <t>First change the numbers in the highlighted cells  C19, C24  and   C27</t>
  </si>
  <si>
    <t>Then copy and paste row 19 from F19  to  O19  to the row indicated in the cell  C35</t>
  </si>
  <si>
    <t>Then copy and paste cells J19, K19 and L19  to the row indicated in the cell  C35</t>
  </si>
  <si>
    <t xml:space="preserve">To get an exact value of the integral you need to input the anti-derivative in the cell  R16. </t>
  </si>
  <si>
    <t xml:space="preserve">All row below the row indicated in  C35  must be empty. </t>
  </si>
  <si>
    <t>To change the function you have to redefine the cell  J19 and then copy and paste  J19  to  K19  and L19.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</si>
</sst>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2"/>
      <color indexed="5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2" fillId="0" borderId="5" xfId="0" applyFont="1" applyBorder="1" applyAlignment="1">
      <alignment horizontal="centerContinuous" vertical="center"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0" xfId="0" applyNumberFormat="1" applyBorder="1" applyAlignment="1">
      <alignment horizontal="right" indent="1"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 horizontal="right" indent="1"/>
    </xf>
    <xf numFmtId="0" fontId="2" fillId="3" borderId="3" xfId="0" applyFont="1" applyFill="1" applyBorder="1" applyAlignment="1">
      <alignment horizontal="right" indent="1"/>
    </xf>
    <xf numFmtId="0" fontId="2" fillId="4" borderId="3" xfId="0" applyFont="1" applyFill="1" applyBorder="1" applyAlignment="1">
      <alignment horizontal="right" indent="1"/>
    </xf>
    <xf numFmtId="0" fontId="2" fillId="0" borderId="11" xfId="0" applyFont="1" applyBorder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164" fontId="0" fillId="0" borderId="0" xfId="0" applyNumberFormat="1" applyFill="1" applyBorder="1" applyAlignment="1">
      <alignment horizontal="right" indent="1"/>
    </xf>
    <xf numFmtId="164" fontId="0" fillId="0" borderId="12" xfId="0" applyNumberFormat="1" applyBorder="1" applyAlignment="1">
      <alignment horizontal="right" indent="1"/>
    </xf>
    <xf numFmtId="164" fontId="0" fillId="0" borderId="12" xfId="0" applyNumberFormat="1" applyFill="1" applyBorder="1" applyAlignment="1">
      <alignment horizontal="right" inden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165" fontId="0" fillId="0" borderId="3" xfId="0" applyNumberFormat="1" applyBorder="1" applyAlignment="1">
      <alignment horizontal="center"/>
    </xf>
    <xf numFmtId="0" fontId="0" fillId="0" borderId="15" xfId="0" applyBorder="1" applyAlignment="1">
      <alignment/>
    </xf>
    <xf numFmtId="166" fontId="7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5" borderId="2" xfId="0" applyFill="1" applyBorder="1" applyAlignment="1">
      <alignment horizontal="centerContinuous" vertical="center"/>
    </xf>
    <xf numFmtId="0" fontId="0" fillId="5" borderId="0" xfId="0" applyFill="1" applyAlignment="1">
      <alignment horizontal="centerContinuous" vertical="center"/>
    </xf>
    <xf numFmtId="0" fontId="0" fillId="5" borderId="0" xfId="0" applyFill="1" applyBorder="1" applyAlignment="1">
      <alignment horizontal="centerContinuous" vertical="center"/>
    </xf>
    <xf numFmtId="0" fontId="4" fillId="5" borderId="0" xfId="0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/>
    </xf>
    <xf numFmtId="166" fontId="15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166" fontId="18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166" fontId="2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8" xfId="0" applyFont="1" applyBorder="1" applyAlignment="1">
      <alignment horizontal="centerContinuous" vertical="center"/>
    </xf>
    <xf numFmtId="166" fontId="0" fillId="0" borderId="0" xfId="0" applyNumberFormat="1" applyBorder="1" applyAlignment="1">
      <alignment horizontal="right" indent="1"/>
    </xf>
    <xf numFmtId="166" fontId="0" fillId="0" borderId="0" xfId="0" applyNumberFormat="1" applyAlignment="1">
      <alignment horizontal="center"/>
    </xf>
    <xf numFmtId="0" fontId="0" fillId="0" borderId="3" xfId="0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164" fontId="0" fillId="0" borderId="3" xfId="0" applyNumberFormat="1" applyFill="1" applyBorder="1" applyAlignment="1">
      <alignment horizontal="right" indent="1"/>
    </xf>
    <xf numFmtId="0" fontId="2" fillId="0" borderId="12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9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Z1291"/>
  <sheetViews>
    <sheetView tabSelected="1" zoomScale="125" zoomScaleNormal="125" workbookViewId="0" topLeftCell="A1">
      <selection activeCell="A9" sqref="A9"/>
    </sheetView>
  </sheetViews>
  <sheetFormatPr defaultColWidth="9.140625" defaultRowHeight="12.75"/>
  <cols>
    <col min="1" max="1" width="2.421875" style="0" customWidth="1"/>
    <col min="2" max="2" width="3.00390625" style="0" customWidth="1"/>
    <col min="3" max="3" width="24.7109375" style="0" customWidth="1"/>
    <col min="4" max="4" width="2.00390625" style="0" customWidth="1"/>
    <col min="5" max="5" width="4.7109375" style="0" customWidth="1"/>
    <col min="6" max="12" width="7.7109375" style="0" customWidth="1"/>
    <col min="13" max="18" width="12.7109375" style="0" customWidth="1"/>
  </cols>
  <sheetData>
    <row r="1" spans="3:4" ht="13.5" thickBot="1">
      <c r="C1" s="1"/>
      <c r="D1" s="1"/>
    </row>
    <row r="2" spans="2:15" ht="18" customHeight="1">
      <c r="B2" s="15" t="s">
        <v>15</v>
      </c>
      <c r="C2" s="89" t="s">
        <v>51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2:15" ht="18" customHeight="1">
      <c r="B3" s="16" t="s">
        <v>15</v>
      </c>
      <c r="C3" s="83" t="s">
        <v>52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2:25" ht="18" customHeight="1">
      <c r="B4" s="16" t="s">
        <v>15</v>
      </c>
      <c r="C4" s="83" t="s">
        <v>53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  <c r="X4" t="s">
        <v>38</v>
      </c>
      <c r="Y4" t="s">
        <v>39</v>
      </c>
    </row>
    <row r="5" spans="2:26" ht="18" customHeight="1">
      <c r="B5" s="16" t="s">
        <v>15</v>
      </c>
      <c r="C5" s="83" t="s">
        <v>56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X5" t="s">
        <v>38</v>
      </c>
      <c r="Z5" t="s">
        <v>39</v>
      </c>
    </row>
    <row r="6" spans="2:26" ht="18" customHeight="1">
      <c r="B6" s="16" t="s">
        <v>15</v>
      </c>
      <c r="C6" s="83" t="s">
        <v>57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  <c r="X6" t="s">
        <v>38</v>
      </c>
      <c r="Z6" t="s">
        <v>39</v>
      </c>
    </row>
    <row r="7" spans="2:26" ht="18" customHeight="1">
      <c r="B7" s="16" t="s">
        <v>15</v>
      </c>
      <c r="C7" s="83" t="s">
        <v>54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  <c r="X7" t="s">
        <v>38</v>
      </c>
      <c r="Z7" t="s">
        <v>39</v>
      </c>
    </row>
    <row r="8" spans="2:26" ht="18" customHeight="1" thickBot="1">
      <c r="B8" s="17" t="s">
        <v>15</v>
      </c>
      <c r="C8" s="86" t="s">
        <v>55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  <c r="X8" t="s">
        <v>38</v>
      </c>
      <c r="Z8" t="s">
        <v>39</v>
      </c>
    </row>
    <row r="9" spans="16:25" ht="14.25" customHeight="1" thickBot="1">
      <c r="P9" s="36"/>
      <c r="Q9" s="36"/>
      <c r="R9" s="36"/>
      <c r="X9" t="s">
        <v>38</v>
      </c>
      <c r="Y9" t="s">
        <v>39</v>
      </c>
    </row>
    <row r="10" spans="2:19" ht="15.75">
      <c r="B10" s="8" t="s">
        <v>9</v>
      </c>
      <c r="C10" s="2"/>
      <c r="E10" s="65" t="s">
        <v>31</v>
      </c>
      <c r="F10" s="32"/>
      <c r="G10" s="33"/>
      <c r="H10" s="33"/>
      <c r="I10" s="33"/>
      <c r="J10" s="33"/>
      <c r="K10" s="33"/>
      <c r="L10" s="33"/>
      <c r="M10" s="65" t="s">
        <v>32</v>
      </c>
      <c r="N10" s="44"/>
      <c r="O10" s="44"/>
      <c r="P10" s="45"/>
      <c r="Q10" s="45"/>
      <c r="R10" s="45"/>
      <c r="S10" s="3"/>
    </row>
    <row r="11" spans="2:19" ht="12.75">
      <c r="B11" s="3"/>
      <c r="C11" s="4"/>
      <c r="E11" s="3"/>
      <c r="F11" s="6"/>
      <c r="G11" s="13"/>
      <c r="H11" s="12"/>
      <c r="I11" s="12"/>
      <c r="J11" s="6"/>
      <c r="K11" s="6"/>
      <c r="L11" s="34"/>
      <c r="M11" s="12"/>
      <c r="N11" s="6"/>
      <c r="R11" s="4"/>
      <c r="S11" s="1"/>
    </row>
    <row r="12" spans="2:18" ht="12.75">
      <c r="B12" s="3" t="s">
        <v>8</v>
      </c>
      <c r="C12" s="4" t="s">
        <v>17</v>
      </c>
      <c r="D12" s="1"/>
      <c r="E12" s="3"/>
      <c r="F12" s="75" t="s">
        <v>3</v>
      </c>
      <c r="G12" s="72" t="s">
        <v>1</v>
      </c>
      <c r="H12" s="7"/>
      <c r="I12" s="7"/>
      <c r="J12" s="72" t="s">
        <v>40</v>
      </c>
      <c r="K12" s="73"/>
      <c r="L12" s="74"/>
      <c r="M12" s="31"/>
      <c r="N12" s="28"/>
      <c r="R12" s="4"/>
    </row>
    <row r="13" spans="2:18" ht="12.75">
      <c r="B13" s="3"/>
      <c r="C13" s="68" t="s">
        <v>37</v>
      </c>
      <c r="D13" s="1"/>
      <c r="E13" s="3"/>
      <c r="F13" s="75" t="s">
        <v>4</v>
      </c>
      <c r="G13" s="76" t="s">
        <v>45</v>
      </c>
      <c r="H13" s="77" t="s">
        <v>46</v>
      </c>
      <c r="I13" s="82" t="s">
        <v>47</v>
      </c>
      <c r="J13" s="76" t="s">
        <v>48</v>
      </c>
      <c r="K13" s="77" t="s">
        <v>41</v>
      </c>
      <c r="L13" s="78" t="s">
        <v>50</v>
      </c>
      <c r="M13" s="47" t="s">
        <v>27</v>
      </c>
      <c r="N13" s="50" t="s">
        <v>28</v>
      </c>
      <c r="O13" s="59" t="s">
        <v>29</v>
      </c>
      <c r="P13" s="53" t="s">
        <v>33</v>
      </c>
      <c r="Q13" s="56" t="s">
        <v>21</v>
      </c>
      <c r="R13" s="46" t="b">
        <v>1</v>
      </c>
    </row>
    <row r="14" spans="2:18" ht="12.75">
      <c r="B14" s="3"/>
      <c r="C14" s="4"/>
      <c r="D14" s="1"/>
      <c r="E14" s="3"/>
      <c r="F14" s="75" t="s">
        <v>2</v>
      </c>
      <c r="G14" s="76" t="s">
        <v>42</v>
      </c>
      <c r="H14" s="77" t="s">
        <v>42</v>
      </c>
      <c r="I14" s="82" t="s">
        <v>42</v>
      </c>
      <c r="J14" s="76" t="s">
        <v>49</v>
      </c>
      <c r="K14" s="77" t="s">
        <v>42</v>
      </c>
      <c r="L14" s="78" t="s">
        <v>49</v>
      </c>
      <c r="M14" s="47" t="s">
        <v>35</v>
      </c>
      <c r="N14" s="50" t="s">
        <v>35</v>
      </c>
      <c r="O14" s="64" t="s">
        <v>35</v>
      </c>
      <c r="P14" s="63" t="s">
        <v>35</v>
      </c>
      <c r="Q14" s="62" t="s">
        <v>35</v>
      </c>
      <c r="R14" s="46" t="s">
        <v>34</v>
      </c>
    </row>
    <row r="15" spans="2:18" ht="12.75">
      <c r="B15" s="3"/>
      <c r="C15" s="4"/>
      <c r="D15" s="1"/>
      <c r="E15" s="3"/>
      <c r="F15" s="9"/>
      <c r="G15" s="69"/>
      <c r="H15" s="9"/>
      <c r="I15" s="9"/>
      <c r="J15" s="69"/>
      <c r="K15" s="9"/>
      <c r="L15" s="10"/>
      <c r="M15" s="48"/>
      <c r="N15" s="51"/>
      <c r="O15" s="60"/>
      <c r="P15" s="54"/>
      <c r="Q15" s="57"/>
      <c r="R15" s="4"/>
    </row>
    <row r="16" spans="2:18" ht="14.25" customHeight="1">
      <c r="B16" s="3" t="s">
        <v>8</v>
      </c>
      <c r="C16" s="4" t="s">
        <v>5</v>
      </c>
      <c r="D16" s="1"/>
      <c r="E16" s="3"/>
      <c r="F16" s="9"/>
      <c r="G16" s="70" t="s">
        <v>12</v>
      </c>
      <c r="H16" s="11"/>
      <c r="I16" s="11" t="s">
        <v>11</v>
      </c>
      <c r="J16" s="70" t="s">
        <v>13</v>
      </c>
      <c r="K16" s="11"/>
      <c r="L16" s="35" t="s">
        <v>14</v>
      </c>
      <c r="M16" s="49">
        <f>SUM(M19:M1108)</f>
        <v>0.7187714031754279</v>
      </c>
      <c r="N16" s="52">
        <f>SUM(N19:N1108)</f>
        <v>0.6687714031754278</v>
      </c>
      <c r="O16" s="61">
        <f>SUM(O19:O1108)</f>
        <v>0.6928353604099601</v>
      </c>
      <c r="P16" s="55">
        <f>(M16+N16)/2</f>
        <v>0.6937714031754278</v>
      </c>
      <c r="Q16" s="58">
        <f>(2*O16+P16)/3</f>
        <v>0.693147374665116</v>
      </c>
      <c r="R16" s="37">
        <f>LN(C24)-LN(C19)</f>
        <v>0.6931471805599453</v>
      </c>
    </row>
    <row r="17" spans="2:18" ht="12.75" customHeight="1">
      <c r="B17" s="3"/>
      <c r="C17" s="4" t="s">
        <v>0</v>
      </c>
      <c r="D17" s="1"/>
      <c r="E17" s="3"/>
      <c r="F17" s="9"/>
      <c r="G17" s="69"/>
      <c r="H17" s="9"/>
      <c r="I17" s="9"/>
      <c r="J17" s="69"/>
      <c r="K17" s="9"/>
      <c r="L17" s="10"/>
      <c r="M17" s="29">
        <f>$R$16-M16</f>
        <v>-0.025624222615482584</v>
      </c>
      <c r="N17" s="29">
        <f>$R$16-N16</f>
        <v>0.02437577738451746</v>
      </c>
      <c r="O17" s="29">
        <f>$R$16-O16</f>
        <v>0.00031182014998520913</v>
      </c>
      <c r="P17" s="29">
        <f>$R$16-P16</f>
        <v>-0.0006242226154825614</v>
      </c>
      <c r="Q17" s="29">
        <f>$R$16-Q16</f>
        <v>-1.9410517071438704E-07</v>
      </c>
      <c r="R17" s="38" t="s">
        <v>22</v>
      </c>
    </row>
    <row r="18" spans="2:18" ht="12.75">
      <c r="B18" s="3"/>
      <c r="C18" s="4" t="s">
        <v>18</v>
      </c>
      <c r="D18" s="1"/>
      <c r="E18" s="19" t="s">
        <v>7</v>
      </c>
      <c r="F18" s="24">
        <f>C19</f>
        <v>1</v>
      </c>
      <c r="G18" s="69"/>
      <c r="H18" s="9"/>
      <c r="I18" s="9"/>
      <c r="J18" s="69"/>
      <c r="K18" s="9"/>
      <c r="L18" s="10"/>
      <c r="M18" s="28"/>
      <c r="N18" s="28"/>
      <c r="O18" s="1"/>
      <c r="R18" s="4"/>
    </row>
    <row r="19" spans="2:18" ht="12.75">
      <c r="B19" s="3"/>
      <c r="C19" s="20">
        <v>1</v>
      </c>
      <c r="D19" s="1"/>
      <c r="E19" s="19"/>
      <c r="F19" s="24">
        <f>F18+$C$31</f>
        <v>1.1</v>
      </c>
      <c r="G19" s="26">
        <f>F18</f>
        <v>1</v>
      </c>
      <c r="H19" s="24">
        <f aca="true" t="shared" si="0" ref="H19:H28">(G19+I19)/2</f>
        <v>1.05</v>
      </c>
      <c r="I19" s="24">
        <f aca="true" t="shared" si="1" ref="I19:I28">F19</f>
        <v>1.1</v>
      </c>
      <c r="J19" s="27">
        <f>1/G19</f>
        <v>1</v>
      </c>
      <c r="K19" s="25">
        <f aca="true" t="shared" si="2" ref="K19:K28">1/H19</f>
        <v>0.9523809523809523</v>
      </c>
      <c r="L19" s="71">
        <f aca="true" t="shared" si="3" ref="L19:L28">1/I19</f>
        <v>0.9090909090909091</v>
      </c>
      <c r="M19" s="66">
        <f>J19*$C$31</f>
        <v>0.1</v>
      </c>
      <c r="N19" s="66">
        <f>L19*$C$31</f>
        <v>0.09090909090909091</v>
      </c>
      <c r="O19" s="67">
        <f>K19*$C$31</f>
        <v>0.09523809523809523</v>
      </c>
      <c r="R19" s="4"/>
    </row>
    <row r="20" spans="2:18" ht="12.75">
      <c r="B20" s="3"/>
      <c r="C20" s="4"/>
      <c r="D20" s="1"/>
      <c r="E20" s="19"/>
      <c r="F20" s="24">
        <f aca="true" t="shared" si="4" ref="F20:F28">F19+$C$31</f>
        <v>1.2000000000000002</v>
      </c>
      <c r="G20" s="26">
        <f aca="true" t="shared" si="5" ref="G20:G28">F19</f>
        <v>1.1</v>
      </c>
      <c r="H20" s="24">
        <f t="shared" si="0"/>
        <v>1.1500000000000001</v>
      </c>
      <c r="I20" s="24">
        <f t="shared" si="1"/>
        <v>1.2000000000000002</v>
      </c>
      <c r="J20" s="27">
        <f aca="true" t="shared" si="6" ref="J20:J28">1/G20</f>
        <v>0.9090909090909091</v>
      </c>
      <c r="K20" s="25">
        <f t="shared" si="2"/>
        <v>0.8695652173913042</v>
      </c>
      <c r="L20" s="71">
        <f t="shared" si="3"/>
        <v>0.8333333333333333</v>
      </c>
      <c r="M20" s="66">
        <f aca="true" t="shared" si="7" ref="M20:M28">J20*$C$31</f>
        <v>0.09090909090909091</v>
      </c>
      <c r="N20" s="66">
        <f aca="true" t="shared" si="8" ref="N20:N28">L20*$C$31</f>
        <v>0.08333333333333333</v>
      </c>
      <c r="O20" s="67">
        <f aca="true" t="shared" si="9" ref="O20:O28">K20*$C$31</f>
        <v>0.08695652173913043</v>
      </c>
      <c r="R20" s="4"/>
    </row>
    <row r="21" spans="2:18" ht="12.75">
      <c r="B21" s="3" t="s">
        <v>8</v>
      </c>
      <c r="C21" s="4" t="s">
        <v>6</v>
      </c>
      <c r="D21" s="1"/>
      <c r="E21" s="19"/>
      <c r="F21" s="24">
        <f t="shared" si="4"/>
        <v>1.3000000000000003</v>
      </c>
      <c r="G21" s="26">
        <f t="shared" si="5"/>
        <v>1.2000000000000002</v>
      </c>
      <c r="H21" s="24">
        <f t="shared" si="0"/>
        <v>1.2500000000000002</v>
      </c>
      <c r="I21" s="24">
        <f t="shared" si="1"/>
        <v>1.3000000000000003</v>
      </c>
      <c r="J21" s="27">
        <f t="shared" si="6"/>
        <v>0.8333333333333333</v>
      </c>
      <c r="K21" s="25">
        <f t="shared" si="2"/>
        <v>0.7999999999999998</v>
      </c>
      <c r="L21" s="71">
        <f t="shared" si="3"/>
        <v>0.769230769230769</v>
      </c>
      <c r="M21" s="66">
        <f t="shared" si="7"/>
        <v>0.08333333333333333</v>
      </c>
      <c r="N21" s="66">
        <f t="shared" si="8"/>
        <v>0.07692307692307691</v>
      </c>
      <c r="O21" s="67">
        <f t="shared" si="9"/>
        <v>0.07999999999999999</v>
      </c>
      <c r="R21" s="4"/>
    </row>
    <row r="22" spans="2:18" ht="12.75">
      <c r="B22" s="3"/>
      <c r="C22" s="4" t="s">
        <v>0</v>
      </c>
      <c r="D22" s="1"/>
      <c r="E22" s="19"/>
      <c r="F22" s="24">
        <f t="shared" si="4"/>
        <v>1.4000000000000004</v>
      </c>
      <c r="G22" s="26">
        <f t="shared" si="5"/>
        <v>1.3000000000000003</v>
      </c>
      <c r="H22" s="24">
        <f t="shared" si="0"/>
        <v>1.3500000000000003</v>
      </c>
      <c r="I22" s="24">
        <f t="shared" si="1"/>
        <v>1.4000000000000004</v>
      </c>
      <c r="J22" s="27">
        <f t="shared" si="6"/>
        <v>0.769230769230769</v>
      </c>
      <c r="K22" s="25">
        <f t="shared" si="2"/>
        <v>0.7407407407407406</v>
      </c>
      <c r="L22" s="71">
        <f t="shared" si="3"/>
        <v>0.7142857142857141</v>
      </c>
      <c r="M22" s="66">
        <f t="shared" si="7"/>
        <v>0.07692307692307691</v>
      </c>
      <c r="N22" s="66">
        <f t="shared" si="8"/>
        <v>0.07142857142857141</v>
      </c>
      <c r="O22" s="67">
        <f t="shared" si="9"/>
        <v>0.07407407407407406</v>
      </c>
      <c r="R22" s="4"/>
    </row>
    <row r="23" spans="2:18" ht="12.75">
      <c r="B23" s="3"/>
      <c r="C23" s="4" t="s">
        <v>19</v>
      </c>
      <c r="D23" s="1"/>
      <c r="E23" s="19"/>
      <c r="F23" s="24">
        <f t="shared" si="4"/>
        <v>1.5000000000000004</v>
      </c>
      <c r="G23" s="26">
        <f t="shared" si="5"/>
        <v>1.4000000000000004</v>
      </c>
      <c r="H23" s="24">
        <f t="shared" si="0"/>
        <v>1.4500000000000004</v>
      </c>
      <c r="I23" s="24">
        <f t="shared" si="1"/>
        <v>1.5000000000000004</v>
      </c>
      <c r="J23" s="27">
        <f t="shared" si="6"/>
        <v>0.7142857142857141</v>
      </c>
      <c r="K23" s="25">
        <f t="shared" si="2"/>
        <v>0.6896551724137929</v>
      </c>
      <c r="L23" s="71">
        <f t="shared" si="3"/>
        <v>0.6666666666666665</v>
      </c>
      <c r="M23" s="66">
        <f t="shared" si="7"/>
        <v>0.07142857142857141</v>
      </c>
      <c r="N23" s="66">
        <f t="shared" si="8"/>
        <v>0.06666666666666665</v>
      </c>
      <c r="O23" s="67">
        <f t="shared" si="9"/>
        <v>0.0689655172413793</v>
      </c>
      <c r="R23" s="4"/>
    </row>
    <row r="24" spans="2:18" ht="12.75">
      <c r="B24" s="3"/>
      <c r="C24" s="21">
        <v>2</v>
      </c>
      <c r="D24" s="1"/>
      <c r="E24" s="19"/>
      <c r="F24" s="24">
        <f t="shared" si="4"/>
        <v>1.6000000000000005</v>
      </c>
      <c r="G24" s="26">
        <f t="shared" si="5"/>
        <v>1.5000000000000004</v>
      </c>
      <c r="H24" s="24">
        <f t="shared" si="0"/>
        <v>1.5500000000000005</v>
      </c>
      <c r="I24" s="24">
        <f t="shared" si="1"/>
        <v>1.6000000000000005</v>
      </c>
      <c r="J24" s="27">
        <f t="shared" si="6"/>
        <v>0.6666666666666665</v>
      </c>
      <c r="K24" s="25">
        <f t="shared" si="2"/>
        <v>0.6451612903225804</v>
      </c>
      <c r="L24" s="71">
        <f t="shared" si="3"/>
        <v>0.6249999999999998</v>
      </c>
      <c r="M24" s="66">
        <f t="shared" si="7"/>
        <v>0.06666666666666665</v>
      </c>
      <c r="N24" s="66">
        <f t="shared" si="8"/>
        <v>0.06249999999999998</v>
      </c>
      <c r="O24" s="67">
        <f t="shared" si="9"/>
        <v>0.06451612903225805</v>
      </c>
      <c r="R24" s="4"/>
    </row>
    <row r="25" spans="2:18" ht="12.75">
      <c r="B25" s="3"/>
      <c r="C25" s="4"/>
      <c r="D25" s="1"/>
      <c r="E25" s="19"/>
      <c r="F25" s="24">
        <f t="shared" si="4"/>
        <v>1.7000000000000006</v>
      </c>
      <c r="G25" s="26">
        <f t="shared" si="5"/>
        <v>1.6000000000000005</v>
      </c>
      <c r="H25" s="24">
        <f t="shared" si="0"/>
        <v>1.6500000000000006</v>
      </c>
      <c r="I25" s="24">
        <f t="shared" si="1"/>
        <v>1.7000000000000006</v>
      </c>
      <c r="J25" s="27">
        <f t="shared" si="6"/>
        <v>0.6249999999999998</v>
      </c>
      <c r="K25" s="25">
        <f t="shared" si="2"/>
        <v>0.6060606060606059</v>
      </c>
      <c r="L25" s="71">
        <f t="shared" si="3"/>
        <v>0.5882352941176469</v>
      </c>
      <c r="M25" s="66">
        <f t="shared" si="7"/>
        <v>0.06249999999999998</v>
      </c>
      <c r="N25" s="66">
        <f t="shared" si="8"/>
        <v>0.05882352941176469</v>
      </c>
      <c r="O25" s="67">
        <f t="shared" si="9"/>
        <v>0.06060606060606059</v>
      </c>
      <c r="R25" s="4"/>
    </row>
    <row r="26" spans="2:18" ht="12.75">
      <c r="B26" s="3" t="s">
        <v>8</v>
      </c>
      <c r="C26" s="4" t="s">
        <v>10</v>
      </c>
      <c r="D26" s="1"/>
      <c r="E26" s="19"/>
      <c r="F26" s="24">
        <f t="shared" si="4"/>
        <v>1.8000000000000007</v>
      </c>
      <c r="G26" s="26">
        <f t="shared" si="5"/>
        <v>1.7000000000000006</v>
      </c>
      <c r="H26" s="24">
        <f t="shared" si="0"/>
        <v>1.7500000000000007</v>
      </c>
      <c r="I26" s="24">
        <f t="shared" si="1"/>
        <v>1.8000000000000007</v>
      </c>
      <c r="J26" s="27">
        <f t="shared" si="6"/>
        <v>0.5882352941176469</v>
      </c>
      <c r="K26" s="25">
        <f t="shared" si="2"/>
        <v>0.5714285714285712</v>
      </c>
      <c r="L26" s="71">
        <f t="shared" si="3"/>
        <v>0.5555555555555554</v>
      </c>
      <c r="M26" s="66">
        <f t="shared" si="7"/>
        <v>0.05882352941176469</v>
      </c>
      <c r="N26" s="66">
        <f t="shared" si="8"/>
        <v>0.05555555555555554</v>
      </c>
      <c r="O26" s="67">
        <f t="shared" si="9"/>
        <v>0.05714285714285712</v>
      </c>
      <c r="R26" s="4"/>
    </row>
    <row r="27" spans="2:18" ht="12.75">
      <c r="B27" s="3"/>
      <c r="C27" s="22">
        <v>10</v>
      </c>
      <c r="D27" s="1"/>
      <c r="E27" s="19"/>
      <c r="F27" s="24">
        <f t="shared" si="4"/>
        <v>1.9000000000000008</v>
      </c>
      <c r="G27" s="26">
        <f t="shared" si="5"/>
        <v>1.8000000000000007</v>
      </c>
      <c r="H27" s="24">
        <f t="shared" si="0"/>
        <v>1.8500000000000008</v>
      </c>
      <c r="I27" s="24">
        <f t="shared" si="1"/>
        <v>1.9000000000000008</v>
      </c>
      <c r="J27" s="27">
        <f t="shared" si="6"/>
        <v>0.5555555555555554</v>
      </c>
      <c r="K27" s="25">
        <f t="shared" si="2"/>
        <v>0.5405405405405403</v>
      </c>
      <c r="L27" s="71">
        <f t="shared" si="3"/>
        <v>0.526315789473684</v>
      </c>
      <c r="M27" s="66">
        <f t="shared" si="7"/>
        <v>0.05555555555555554</v>
      </c>
      <c r="N27" s="66">
        <f t="shared" si="8"/>
        <v>0.0526315789473684</v>
      </c>
      <c r="O27" s="67">
        <f t="shared" si="9"/>
        <v>0.054054054054054036</v>
      </c>
      <c r="R27" s="4"/>
    </row>
    <row r="28" spans="2:18" ht="12.75">
      <c r="B28" s="3"/>
      <c r="C28" s="4" t="s">
        <v>36</v>
      </c>
      <c r="D28" s="1"/>
      <c r="E28" s="19"/>
      <c r="F28" s="24">
        <f t="shared" si="4"/>
        <v>2.000000000000001</v>
      </c>
      <c r="G28" s="26">
        <f t="shared" si="5"/>
        <v>1.9000000000000008</v>
      </c>
      <c r="H28" s="24">
        <f t="shared" si="0"/>
        <v>1.9500000000000008</v>
      </c>
      <c r="I28" s="24">
        <f t="shared" si="1"/>
        <v>2.000000000000001</v>
      </c>
      <c r="J28" s="27">
        <f t="shared" si="6"/>
        <v>0.526315789473684</v>
      </c>
      <c r="K28" s="25">
        <f t="shared" si="2"/>
        <v>0.5128205128205126</v>
      </c>
      <c r="L28" s="71">
        <f t="shared" si="3"/>
        <v>0.4999999999999998</v>
      </c>
      <c r="M28" s="66">
        <f t="shared" si="7"/>
        <v>0.0526315789473684</v>
      </c>
      <c r="N28" s="66">
        <f t="shared" si="8"/>
        <v>0.04999999999999998</v>
      </c>
      <c r="O28" s="67">
        <f t="shared" si="9"/>
        <v>0.05128205128205126</v>
      </c>
      <c r="R28" s="4"/>
    </row>
    <row r="29" spans="2:18" ht="12.75">
      <c r="B29" s="3"/>
      <c r="C29" s="4"/>
      <c r="D29" s="1"/>
      <c r="E29" s="19"/>
      <c r="F29" s="24"/>
      <c r="G29" s="26"/>
      <c r="H29" s="24"/>
      <c r="I29" s="24"/>
      <c r="J29" s="27"/>
      <c r="K29" s="25"/>
      <c r="L29" s="71"/>
      <c r="M29" s="66"/>
      <c r="N29" s="66"/>
      <c r="O29" s="67"/>
      <c r="R29" s="4"/>
    </row>
    <row r="30" spans="2:18" ht="12.75">
      <c r="B30" s="3" t="s">
        <v>8</v>
      </c>
      <c r="C30" s="4" t="s">
        <v>16</v>
      </c>
      <c r="D30" s="1"/>
      <c r="E30" s="19"/>
      <c r="F30" s="24"/>
      <c r="G30" s="26"/>
      <c r="H30" s="24"/>
      <c r="I30" s="24"/>
      <c r="J30" s="27"/>
      <c r="K30" s="25"/>
      <c r="L30" s="71"/>
      <c r="M30" s="66"/>
      <c r="N30" s="66"/>
      <c r="O30" s="67"/>
      <c r="R30" s="4"/>
    </row>
    <row r="31" spans="2:18" ht="13.5" thickBot="1">
      <c r="B31" s="5"/>
      <c r="C31" s="23">
        <f>(C24-C19)/C27</f>
        <v>0.1</v>
      </c>
      <c r="D31" s="1"/>
      <c r="E31" s="19"/>
      <c r="F31" s="24"/>
      <c r="G31" s="26"/>
      <c r="H31" s="24"/>
      <c r="I31" s="24"/>
      <c r="J31" s="27"/>
      <c r="K31" s="25"/>
      <c r="L31" s="71"/>
      <c r="M31" s="66"/>
      <c r="N31" s="66"/>
      <c r="O31" s="67"/>
      <c r="R31" s="4"/>
    </row>
    <row r="32" spans="5:18" ht="13.5" thickBot="1">
      <c r="E32" s="19"/>
      <c r="F32" s="24"/>
      <c r="G32" s="26"/>
      <c r="H32" s="24"/>
      <c r="I32" s="24"/>
      <c r="J32" s="27"/>
      <c r="K32" s="25"/>
      <c r="L32" s="71"/>
      <c r="M32" s="66"/>
      <c r="N32" s="66"/>
      <c r="O32" s="67"/>
      <c r="R32" s="4"/>
    </row>
    <row r="33" spans="2:18" ht="12.75">
      <c r="B33" s="19" t="s">
        <v>8</v>
      </c>
      <c r="C33" s="79" t="s">
        <v>43</v>
      </c>
      <c r="E33" s="19"/>
      <c r="F33" s="24"/>
      <c r="G33" s="26"/>
      <c r="H33" s="24"/>
      <c r="I33" s="24"/>
      <c r="J33" s="27"/>
      <c r="K33" s="25"/>
      <c r="L33" s="71"/>
      <c r="M33" s="66"/>
      <c r="N33" s="66"/>
      <c r="O33" s="67"/>
      <c r="R33" s="4"/>
    </row>
    <row r="34" spans="3:18" ht="12.75">
      <c r="C34" s="80" t="s">
        <v>44</v>
      </c>
      <c r="E34" s="19"/>
      <c r="F34" s="24"/>
      <c r="G34" s="26"/>
      <c r="H34" s="24"/>
      <c r="I34" s="24"/>
      <c r="J34" s="27"/>
      <c r="K34" s="25"/>
      <c r="L34" s="71"/>
      <c r="M34" s="66"/>
      <c r="N34" s="66"/>
      <c r="O34" s="67"/>
      <c r="R34" s="4"/>
    </row>
    <row r="35" spans="3:18" ht="13.5" thickBot="1">
      <c r="C35" s="81">
        <f>18+C27</f>
        <v>28</v>
      </c>
      <c r="E35" s="19"/>
      <c r="F35" s="24"/>
      <c r="G35" s="26"/>
      <c r="H35" s="24"/>
      <c r="I35" s="24"/>
      <c r="J35" s="27"/>
      <c r="K35" s="25"/>
      <c r="L35" s="71"/>
      <c r="M35" s="66"/>
      <c r="N35" s="66"/>
      <c r="O35" s="67"/>
      <c r="R35" s="4"/>
    </row>
    <row r="36" spans="4:18" ht="12.75">
      <c r="D36" s="1"/>
      <c r="E36" s="19"/>
      <c r="F36" s="24"/>
      <c r="G36" s="26"/>
      <c r="H36" s="24"/>
      <c r="I36" s="24"/>
      <c r="J36" s="27"/>
      <c r="K36" s="25"/>
      <c r="L36" s="71"/>
      <c r="M36" s="66"/>
      <c r="N36" s="66"/>
      <c r="O36" s="67"/>
      <c r="R36" s="4"/>
    </row>
    <row r="37" spans="5:18" ht="12.75">
      <c r="E37" s="19"/>
      <c r="F37" s="24"/>
      <c r="G37" s="26"/>
      <c r="H37" s="24"/>
      <c r="I37" s="24"/>
      <c r="J37" s="27"/>
      <c r="K37" s="25"/>
      <c r="L37" s="71"/>
      <c r="M37" s="66"/>
      <c r="N37" s="66"/>
      <c r="O37" s="67"/>
      <c r="R37" s="4"/>
    </row>
    <row r="38" spans="5:18" ht="12.75">
      <c r="E38" s="19"/>
      <c r="F38" s="24"/>
      <c r="G38" s="26"/>
      <c r="H38" s="24"/>
      <c r="I38" s="24"/>
      <c r="J38" s="27"/>
      <c r="K38" s="25"/>
      <c r="L38" s="71"/>
      <c r="M38" s="66"/>
      <c r="N38" s="66"/>
      <c r="O38" s="67"/>
      <c r="R38" s="4"/>
    </row>
    <row r="39" spans="5:18" ht="12.75">
      <c r="E39" s="19"/>
      <c r="F39" s="24"/>
      <c r="G39" s="26"/>
      <c r="H39" s="24"/>
      <c r="I39" s="24"/>
      <c r="J39" s="27"/>
      <c r="K39" s="25"/>
      <c r="L39" s="71"/>
      <c r="M39" s="66"/>
      <c r="N39" s="66"/>
      <c r="O39" s="67"/>
      <c r="R39" s="4"/>
    </row>
    <row r="40" spans="5:18" ht="12.75">
      <c r="E40" s="19"/>
      <c r="F40" s="24"/>
      <c r="G40" s="26"/>
      <c r="H40" s="24"/>
      <c r="I40" s="24"/>
      <c r="J40" s="27"/>
      <c r="K40" s="25"/>
      <c r="L40" s="71"/>
      <c r="M40" s="66"/>
      <c r="N40" s="66"/>
      <c r="O40" s="67"/>
      <c r="R40" s="4"/>
    </row>
    <row r="41" spans="5:18" ht="12.75">
      <c r="E41" s="19"/>
      <c r="F41" s="24"/>
      <c r="G41" s="26"/>
      <c r="H41" s="24"/>
      <c r="I41" s="24"/>
      <c r="J41" s="27"/>
      <c r="K41" s="25"/>
      <c r="L41" s="71"/>
      <c r="M41" s="66"/>
      <c r="N41" s="66"/>
      <c r="O41" s="67"/>
      <c r="R41" s="4"/>
    </row>
    <row r="42" spans="5:18" ht="12.75">
      <c r="E42" s="19"/>
      <c r="F42" s="24"/>
      <c r="G42" s="26"/>
      <c r="H42" s="24"/>
      <c r="I42" s="24"/>
      <c r="J42" s="27"/>
      <c r="K42" s="25"/>
      <c r="L42" s="71"/>
      <c r="M42" s="66"/>
      <c r="N42" s="66"/>
      <c r="O42" s="67"/>
      <c r="R42" s="4"/>
    </row>
    <row r="43" spans="5:18" ht="12.75">
      <c r="E43" s="19"/>
      <c r="F43" s="24"/>
      <c r="G43" s="26"/>
      <c r="H43" s="24"/>
      <c r="I43" s="24"/>
      <c r="J43" s="27"/>
      <c r="K43" s="25"/>
      <c r="L43" s="71"/>
      <c r="M43" s="66"/>
      <c r="N43" s="66"/>
      <c r="O43" s="67"/>
      <c r="R43" s="4"/>
    </row>
    <row r="44" spans="5:18" ht="12.75">
      <c r="E44" s="19"/>
      <c r="F44" s="24"/>
      <c r="G44" s="26"/>
      <c r="H44" s="24"/>
      <c r="I44" s="24"/>
      <c r="J44" s="27"/>
      <c r="K44" s="25"/>
      <c r="L44" s="71"/>
      <c r="M44" s="66"/>
      <c r="N44" s="66"/>
      <c r="O44" s="67"/>
      <c r="R44" s="4"/>
    </row>
    <row r="45" spans="5:18" ht="12.75">
      <c r="E45" s="19"/>
      <c r="F45" s="24"/>
      <c r="G45" s="26"/>
      <c r="H45" s="24"/>
      <c r="I45" s="24"/>
      <c r="J45" s="27"/>
      <c r="K45" s="25"/>
      <c r="L45" s="71"/>
      <c r="M45" s="66"/>
      <c r="N45" s="66"/>
      <c r="O45" s="67"/>
      <c r="R45" s="4"/>
    </row>
    <row r="46" spans="5:18" ht="12.75">
      <c r="E46" s="19"/>
      <c r="F46" s="24"/>
      <c r="G46" s="26"/>
      <c r="H46" s="24"/>
      <c r="I46" s="24"/>
      <c r="J46" s="27"/>
      <c r="K46" s="25"/>
      <c r="L46" s="71"/>
      <c r="M46" s="66"/>
      <c r="N46" s="66"/>
      <c r="O46" s="67"/>
      <c r="R46" s="4"/>
    </row>
    <row r="47" spans="5:18" ht="12.75">
      <c r="E47" s="19"/>
      <c r="F47" s="24"/>
      <c r="G47" s="26"/>
      <c r="H47" s="24"/>
      <c r="I47" s="24"/>
      <c r="J47" s="27"/>
      <c r="K47" s="25"/>
      <c r="L47" s="71"/>
      <c r="M47" s="66"/>
      <c r="N47" s="66"/>
      <c r="O47" s="67"/>
      <c r="R47" s="4"/>
    </row>
    <row r="48" spans="5:18" ht="12.75">
      <c r="E48" s="19"/>
      <c r="F48" s="24"/>
      <c r="G48" s="26"/>
      <c r="H48" s="24"/>
      <c r="I48" s="24"/>
      <c r="J48" s="27"/>
      <c r="K48" s="25"/>
      <c r="L48" s="71"/>
      <c r="M48" s="66"/>
      <c r="N48" s="66"/>
      <c r="O48" s="67"/>
      <c r="R48" s="4"/>
    </row>
    <row r="49" spans="5:18" ht="12.75">
      <c r="E49" s="19"/>
      <c r="F49" s="24"/>
      <c r="G49" s="26"/>
      <c r="H49" s="24"/>
      <c r="I49" s="24"/>
      <c r="J49" s="27"/>
      <c r="K49" s="25"/>
      <c r="L49" s="71"/>
      <c r="M49" s="66"/>
      <c r="N49" s="66"/>
      <c r="O49" s="67"/>
      <c r="R49" s="4"/>
    </row>
    <row r="50" spans="5:18" ht="12.75">
      <c r="E50" s="19"/>
      <c r="F50" s="24"/>
      <c r="G50" s="26"/>
      <c r="H50" s="24"/>
      <c r="I50" s="24"/>
      <c r="J50" s="27"/>
      <c r="K50" s="25"/>
      <c r="L50" s="71"/>
      <c r="M50" s="66"/>
      <c r="N50" s="66"/>
      <c r="O50" s="67"/>
      <c r="R50" s="4"/>
    </row>
    <row r="51" spans="5:18" ht="12.75">
      <c r="E51" s="19"/>
      <c r="F51" s="24"/>
      <c r="G51" s="26"/>
      <c r="H51" s="24"/>
      <c r="I51" s="24"/>
      <c r="J51" s="27"/>
      <c r="K51" s="25"/>
      <c r="L51" s="71"/>
      <c r="M51" s="66"/>
      <c r="N51" s="66"/>
      <c r="O51" s="67"/>
      <c r="R51" s="4"/>
    </row>
    <row r="52" spans="5:18" ht="12.75">
      <c r="E52" s="19"/>
      <c r="F52" s="24"/>
      <c r="G52" s="26"/>
      <c r="H52" s="24"/>
      <c r="I52" s="24"/>
      <c r="J52" s="27"/>
      <c r="K52" s="25"/>
      <c r="L52" s="71"/>
      <c r="M52" s="66"/>
      <c r="N52" s="66"/>
      <c r="O52" s="67"/>
      <c r="R52" s="4"/>
    </row>
    <row r="53" spans="5:18" ht="12.75">
      <c r="E53" s="19"/>
      <c r="F53" s="24"/>
      <c r="G53" s="26"/>
      <c r="H53" s="24"/>
      <c r="I53" s="24"/>
      <c r="J53" s="27"/>
      <c r="K53" s="25"/>
      <c r="L53" s="71"/>
      <c r="M53" s="66"/>
      <c r="N53" s="66"/>
      <c r="O53" s="67"/>
      <c r="R53" s="4"/>
    </row>
    <row r="54" spans="5:18" ht="12.75">
      <c r="E54" s="19"/>
      <c r="F54" s="24"/>
      <c r="G54" s="26"/>
      <c r="H54" s="24"/>
      <c r="I54" s="24"/>
      <c r="J54" s="27"/>
      <c r="K54" s="25"/>
      <c r="L54" s="71"/>
      <c r="M54" s="66"/>
      <c r="N54" s="66"/>
      <c r="O54" s="67"/>
      <c r="R54" s="4"/>
    </row>
    <row r="55" spans="5:18" ht="12.75">
      <c r="E55" s="19"/>
      <c r="F55" s="24"/>
      <c r="G55" s="26"/>
      <c r="H55" s="24"/>
      <c r="I55" s="24"/>
      <c r="J55" s="27"/>
      <c r="K55" s="25"/>
      <c r="L55" s="71"/>
      <c r="M55" s="66"/>
      <c r="N55" s="66"/>
      <c r="O55" s="67"/>
      <c r="R55" s="4"/>
    </row>
    <row r="56" spans="5:18" ht="12.75">
      <c r="E56" s="19"/>
      <c r="F56" s="24"/>
      <c r="G56" s="26"/>
      <c r="H56" s="24"/>
      <c r="I56" s="24"/>
      <c r="J56" s="27"/>
      <c r="K56" s="25"/>
      <c r="L56" s="71"/>
      <c r="M56" s="66"/>
      <c r="N56" s="66"/>
      <c r="O56" s="67"/>
      <c r="R56" s="4"/>
    </row>
    <row r="57" spans="5:18" ht="12.75">
      <c r="E57" s="19"/>
      <c r="F57" s="24"/>
      <c r="G57" s="26"/>
      <c r="H57" s="24"/>
      <c r="I57" s="24"/>
      <c r="J57" s="27"/>
      <c r="K57" s="25"/>
      <c r="L57" s="71"/>
      <c r="M57" s="66"/>
      <c r="N57" s="66"/>
      <c r="O57" s="67"/>
      <c r="R57" s="4"/>
    </row>
    <row r="58" spans="5:18" ht="12.75">
      <c r="E58" s="19"/>
      <c r="F58" s="24"/>
      <c r="G58" s="26"/>
      <c r="H58" s="24"/>
      <c r="I58" s="24"/>
      <c r="J58" s="27"/>
      <c r="K58" s="25"/>
      <c r="L58" s="71"/>
      <c r="M58" s="66"/>
      <c r="N58" s="66"/>
      <c r="O58" s="67"/>
      <c r="R58" s="4"/>
    </row>
    <row r="59" spans="5:18" ht="12.75">
      <c r="E59" s="19"/>
      <c r="F59" s="24"/>
      <c r="G59" s="26"/>
      <c r="H59" s="24"/>
      <c r="I59" s="24"/>
      <c r="J59" s="27"/>
      <c r="K59" s="25"/>
      <c r="L59" s="71"/>
      <c r="M59" s="66"/>
      <c r="N59" s="66"/>
      <c r="O59" s="67"/>
      <c r="R59" s="4"/>
    </row>
    <row r="60" spans="5:18" ht="12.75">
      <c r="E60" s="19"/>
      <c r="F60" s="24"/>
      <c r="G60" s="26"/>
      <c r="H60" s="24"/>
      <c r="I60" s="24"/>
      <c r="J60" s="27"/>
      <c r="K60" s="25"/>
      <c r="L60" s="71"/>
      <c r="M60" s="66"/>
      <c r="N60" s="66"/>
      <c r="O60" s="67"/>
      <c r="R60" s="4"/>
    </row>
    <row r="61" spans="5:18" ht="12.75">
      <c r="E61" s="19"/>
      <c r="F61" s="24"/>
      <c r="G61" s="26"/>
      <c r="H61" s="24"/>
      <c r="I61" s="24"/>
      <c r="J61" s="27"/>
      <c r="K61" s="25"/>
      <c r="L61" s="71"/>
      <c r="M61" s="66"/>
      <c r="N61" s="66"/>
      <c r="O61" s="67"/>
      <c r="R61" s="4"/>
    </row>
    <row r="62" spans="5:18" ht="12.75">
      <c r="E62" s="19"/>
      <c r="F62" s="24"/>
      <c r="G62" s="26"/>
      <c r="H62" s="24"/>
      <c r="I62" s="24"/>
      <c r="J62" s="27"/>
      <c r="K62" s="25"/>
      <c r="L62" s="71"/>
      <c r="M62" s="66"/>
      <c r="N62" s="66"/>
      <c r="O62" s="67"/>
      <c r="R62" s="4"/>
    </row>
    <row r="63" spans="5:18" ht="12.75">
      <c r="E63" s="19"/>
      <c r="F63" s="24"/>
      <c r="G63" s="26"/>
      <c r="H63" s="24"/>
      <c r="I63" s="24"/>
      <c r="J63" s="27"/>
      <c r="K63" s="25"/>
      <c r="L63" s="71"/>
      <c r="M63" s="66"/>
      <c r="N63" s="66"/>
      <c r="O63" s="67"/>
      <c r="R63" s="4"/>
    </row>
    <row r="64" spans="5:18" ht="12.75">
      <c r="E64" s="19"/>
      <c r="F64" s="24"/>
      <c r="G64" s="26"/>
      <c r="H64" s="24"/>
      <c r="I64" s="24"/>
      <c r="J64" s="27"/>
      <c r="K64" s="25"/>
      <c r="L64" s="71"/>
      <c r="M64" s="66"/>
      <c r="N64" s="66"/>
      <c r="O64" s="67"/>
      <c r="R64" s="4"/>
    </row>
    <row r="65" spans="5:18" ht="12.75">
      <c r="E65" s="19"/>
      <c r="F65" s="24"/>
      <c r="G65" s="26"/>
      <c r="H65" s="24"/>
      <c r="I65" s="24"/>
      <c r="J65" s="27"/>
      <c r="K65" s="25"/>
      <c r="L65" s="71"/>
      <c r="M65" s="66"/>
      <c r="N65" s="66"/>
      <c r="O65" s="67"/>
      <c r="R65" s="4"/>
    </row>
    <row r="66" spans="5:18" ht="12.75">
      <c r="E66" s="19"/>
      <c r="F66" s="24"/>
      <c r="G66" s="26"/>
      <c r="H66" s="24"/>
      <c r="I66" s="24"/>
      <c r="J66" s="27"/>
      <c r="K66" s="25"/>
      <c r="L66" s="71"/>
      <c r="M66" s="66"/>
      <c r="N66" s="66"/>
      <c r="O66" s="67"/>
      <c r="R66" s="4"/>
    </row>
    <row r="67" spans="5:18" ht="12.75">
      <c r="E67" s="19"/>
      <c r="F67" s="24"/>
      <c r="G67" s="26"/>
      <c r="H67" s="24"/>
      <c r="I67" s="24"/>
      <c r="J67" s="27"/>
      <c r="K67" s="25"/>
      <c r="L67" s="71"/>
      <c r="M67" s="66"/>
      <c r="N67" s="66"/>
      <c r="O67" s="67"/>
      <c r="R67" s="4"/>
    </row>
    <row r="68" spans="5:18" ht="12.75">
      <c r="E68" s="19"/>
      <c r="F68" s="24"/>
      <c r="G68" s="26"/>
      <c r="H68" s="24"/>
      <c r="I68" s="24"/>
      <c r="J68" s="27"/>
      <c r="K68" s="25"/>
      <c r="L68" s="71"/>
      <c r="M68" s="66"/>
      <c r="N68" s="66"/>
      <c r="O68" s="67"/>
      <c r="R68" s="4"/>
    </row>
    <row r="69" spans="5:18" ht="12.75">
      <c r="E69" s="19"/>
      <c r="F69" s="24"/>
      <c r="G69" s="26"/>
      <c r="H69" s="24"/>
      <c r="I69" s="24"/>
      <c r="J69" s="27"/>
      <c r="K69" s="25"/>
      <c r="L69" s="71"/>
      <c r="M69" s="66"/>
      <c r="N69" s="66"/>
      <c r="O69" s="67"/>
      <c r="R69" s="4"/>
    </row>
    <row r="70" spans="5:18" ht="12.75">
      <c r="E70" s="19"/>
      <c r="F70" s="24"/>
      <c r="G70" s="26"/>
      <c r="H70" s="24"/>
      <c r="I70" s="24"/>
      <c r="J70" s="27"/>
      <c r="K70" s="25"/>
      <c r="L70" s="71"/>
      <c r="M70" s="66"/>
      <c r="N70" s="66"/>
      <c r="O70" s="67"/>
      <c r="R70" s="4"/>
    </row>
    <row r="71" spans="5:18" ht="12.75">
      <c r="E71" s="19"/>
      <c r="F71" s="24"/>
      <c r="G71" s="26"/>
      <c r="H71" s="24"/>
      <c r="I71" s="24"/>
      <c r="J71" s="27"/>
      <c r="K71" s="25"/>
      <c r="L71" s="71"/>
      <c r="M71" s="66"/>
      <c r="N71" s="66"/>
      <c r="O71" s="67"/>
      <c r="R71" s="4"/>
    </row>
    <row r="72" spans="5:18" ht="12.75">
      <c r="E72" s="19"/>
      <c r="F72" s="24"/>
      <c r="G72" s="26"/>
      <c r="H72" s="24"/>
      <c r="I72" s="24"/>
      <c r="J72" s="27"/>
      <c r="K72" s="25"/>
      <c r="L72" s="71"/>
      <c r="M72" s="66"/>
      <c r="N72" s="66"/>
      <c r="O72" s="67"/>
      <c r="R72" s="4"/>
    </row>
    <row r="73" spans="5:18" ht="12.75">
      <c r="E73" s="19"/>
      <c r="F73" s="24"/>
      <c r="G73" s="26"/>
      <c r="H73" s="24"/>
      <c r="I73" s="24"/>
      <c r="J73" s="27"/>
      <c r="K73" s="25"/>
      <c r="L73" s="71"/>
      <c r="M73" s="66"/>
      <c r="N73" s="66"/>
      <c r="O73" s="67"/>
      <c r="R73" s="4"/>
    </row>
    <row r="74" spans="5:18" ht="12.75">
      <c r="E74" s="19"/>
      <c r="F74" s="24"/>
      <c r="G74" s="26"/>
      <c r="H74" s="24"/>
      <c r="I74" s="24"/>
      <c r="J74" s="27"/>
      <c r="K74" s="25"/>
      <c r="L74" s="71"/>
      <c r="M74" s="66"/>
      <c r="N74" s="66"/>
      <c r="O74" s="67"/>
      <c r="R74" s="4"/>
    </row>
    <row r="75" spans="5:18" ht="12.75">
      <c r="E75" s="19"/>
      <c r="F75" s="24"/>
      <c r="G75" s="26"/>
      <c r="H75" s="24"/>
      <c r="I75" s="24"/>
      <c r="J75" s="27"/>
      <c r="K75" s="25"/>
      <c r="L75" s="71"/>
      <c r="M75" s="66"/>
      <c r="N75" s="66"/>
      <c r="O75" s="67"/>
      <c r="R75" s="4"/>
    </row>
    <row r="76" spans="5:18" ht="12.75">
      <c r="E76" s="19"/>
      <c r="F76" s="24"/>
      <c r="G76" s="26"/>
      <c r="H76" s="24"/>
      <c r="I76" s="24"/>
      <c r="J76" s="27"/>
      <c r="K76" s="25"/>
      <c r="L76" s="71"/>
      <c r="M76" s="66"/>
      <c r="N76" s="66"/>
      <c r="O76" s="67"/>
      <c r="R76" s="4"/>
    </row>
    <row r="77" spans="5:18" ht="12.75">
      <c r="E77" s="19"/>
      <c r="F77" s="24"/>
      <c r="G77" s="26"/>
      <c r="H77" s="24"/>
      <c r="I77" s="24"/>
      <c r="J77" s="27"/>
      <c r="K77" s="25"/>
      <c r="L77" s="71"/>
      <c r="M77" s="66"/>
      <c r="N77" s="66"/>
      <c r="O77" s="67"/>
      <c r="R77" s="4"/>
    </row>
    <row r="78" spans="5:18" ht="12.75">
      <c r="E78" s="19"/>
      <c r="F78" s="24"/>
      <c r="G78" s="26"/>
      <c r="H78" s="24"/>
      <c r="I78" s="24"/>
      <c r="J78" s="27"/>
      <c r="K78" s="25"/>
      <c r="L78" s="71"/>
      <c r="M78" s="66"/>
      <c r="N78" s="66"/>
      <c r="O78" s="67"/>
      <c r="R78" s="4"/>
    </row>
    <row r="79" spans="5:18" ht="12.75">
      <c r="E79" s="19"/>
      <c r="F79" s="24"/>
      <c r="G79" s="26"/>
      <c r="H79" s="24"/>
      <c r="I79" s="24"/>
      <c r="J79" s="27"/>
      <c r="K79" s="25"/>
      <c r="L79" s="71"/>
      <c r="M79" s="66"/>
      <c r="N79" s="66"/>
      <c r="O79" s="67"/>
      <c r="R79" s="4"/>
    </row>
    <row r="80" spans="5:18" ht="12.75">
      <c r="E80" s="19"/>
      <c r="F80" s="24"/>
      <c r="G80" s="26"/>
      <c r="H80" s="24"/>
      <c r="I80" s="24"/>
      <c r="J80" s="27"/>
      <c r="K80" s="25"/>
      <c r="L80" s="71"/>
      <c r="M80" s="66"/>
      <c r="N80" s="66"/>
      <c r="O80" s="67"/>
      <c r="R80" s="4"/>
    </row>
    <row r="81" spans="5:18" ht="12.75">
      <c r="E81" s="19"/>
      <c r="F81" s="24"/>
      <c r="G81" s="26"/>
      <c r="H81" s="24"/>
      <c r="I81" s="24"/>
      <c r="J81" s="27"/>
      <c r="K81" s="25"/>
      <c r="L81" s="71"/>
      <c r="M81" s="66"/>
      <c r="N81" s="66"/>
      <c r="O81" s="67"/>
      <c r="R81" s="4"/>
    </row>
    <row r="82" spans="5:18" ht="12.75">
      <c r="E82" s="19"/>
      <c r="F82" s="24"/>
      <c r="G82" s="26"/>
      <c r="H82" s="24"/>
      <c r="I82" s="24"/>
      <c r="J82" s="27"/>
      <c r="K82" s="25"/>
      <c r="L82" s="71"/>
      <c r="M82" s="66"/>
      <c r="N82" s="66"/>
      <c r="O82" s="67"/>
      <c r="R82" s="4"/>
    </row>
    <row r="83" spans="5:18" ht="12.75">
      <c r="E83" s="19"/>
      <c r="F83" s="24"/>
      <c r="G83" s="26"/>
      <c r="H83" s="24"/>
      <c r="I83" s="24"/>
      <c r="J83" s="27"/>
      <c r="K83" s="25"/>
      <c r="L83" s="71"/>
      <c r="M83" s="66"/>
      <c r="N83" s="66"/>
      <c r="O83" s="67"/>
      <c r="R83" s="4"/>
    </row>
    <row r="84" spans="5:18" ht="12.75">
      <c r="E84" s="19"/>
      <c r="F84" s="24"/>
      <c r="G84" s="26"/>
      <c r="H84" s="24"/>
      <c r="I84" s="24"/>
      <c r="J84" s="27"/>
      <c r="K84" s="25"/>
      <c r="L84" s="71"/>
      <c r="M84" s="66"/>
      <c r="N84" s="66"/>
      <c r="O84" s="67"/>
      <c r="R84" s="4"/>
    </row>
    <row r="85" spans="5:18" ht="12.75">
      <c r="E85" s="19"/>
      <c r="F85" s="24"/>
      <c r="G85" s="26"/>
      <c r="H85" s="24"/>
      <c r="I85" s="24"/>
      <c r="J85" s="27"/>
      <c r="K85" s="25"/>
      <c r="L85" s="71"/>
      <c r="M85" s="66"/>
      <c r="N85" s="66"/>
      <c r="O85" s="67"/>
      <c r="R85" s="4"/>
    </row>
    <row r="86" spans="5:18" ht="12.75">
      <c r="E86" s="19"/>
      <c r="F86" s="24"/>
      <c r="G86" s="26"/>
      <c r="H86" s="24"/>
      <c r="I86" s="24"/>
      <c r="J86" s="27"/>
      <c r="K86" s="25"/>
      <c r="L86" s="71"/>
      <c r="M86" s="66"/>
      <c r="N86" s="66"/>
      <c r="O86" s="67"/>
      <c r="R86" s="4"/>
    </row>
    <row r="87" spans="5:18" ht="12.75">
      <c r="E87" s="19"/>
      <c r="F87" s="24"/>
      <c r="G87" s="26"/>
      <c r="H87" s="24"/>
      <c r="I87" s="24"/>
      <c r="J87" s="27"/>
      <c r="K87" s="25"/>
      <c r="L87" s="71"/>
      <c r="M87" s="66"/>
      <c r="N87" s="66"/>
      <c r="O87" s="67"/>
      <c r="R87" s="4"/>
    </row>
    <row r="88" spans="5:18" ht="12.75">
      <c r="E88" s="19"/>
      <c r="F88" s="24"/>
      <c r="G88" s="26"/>
      <c r="H88" s="24"/>
      <c r="I88" s="24"/>
      <c r="J88" s="27"/>
      <c r="K88" s="25"/>
      <c r="L88" s="71"/>
      <c r="M88" s="66"/>
      <c r="N88" s="66"/>
      <c r="O88" s="67"/>
      <c r="R88" s="4"/>
    </row>
    <row r="89" spans="5:18" ht="12.75">
      <c r="E89" s="19"/>
      <c r="F89" s="24"/>
      <c r="G89" s="26"/>
      <c r="H89" s="24"/>
      <c r="I89" s="24"/>
      <c r="J89" s="27"/>
      <c r="K89" s="25"/>
      <c r="L89" s="71"/>
      <c r="M89" s="66"/>
      <c r="N89" s="66"/>
      <c r="O89" s="67"/>
      <c r="R89" s="4"/>
    </row>
    <row r="90" spans="5:18" ht="12.75">
      <c r="E90" s="19"/>
      <c r="F90" s="24"/>
      <c r="G90" s="26"/>
      <c r="H90" s="24"/>
      <c r="I90" s="24"/>
      <c r="J90" s="27"/>
      <c r="K90" s="25"/>
      <c r="L90" s="71"/>
      <c r="M90" s="66"/>
      <c r="N90" s="66"/>
      <c r="O90" s="67"/>
      <c r="R90" s="4"/>
    </row>
    <row r="91" spans="5:18" ht="12.75">
      <c r="E91" s="19"/>
      <c r="F91" s="24"/>
      <c r="G91" s="26"/>
      <c r="H91" s="24"/>
      <c r="I91" s="24"/>
      <c r="J91" s="27"/>
      <c r="K91" s="25"/>
      <c r="L91" s="71"/>
      <c r="M91" s="66"/>
      <c r="N91" s="66"/>
      <c r="O91" s="67"/>
      <c r="R91" s="4"/>
    </row>
    <row r="92" spans="5:18" ht="12.75">
      <c r="E92" s="19"/>
      <c r="F92" s="24"/>
      <c r="G92" s="26"/>
      <c r="H92" s="24"/>
      <c r="I92" s="24"/>
      <c r="J92" s="27"/>
      <c r="K92" s="25"/>
      <c r="L92" s="71"/>
      <c r="M92" s="66"/>
      <c r="N92" s="66"/>
      <c r="O92" s="67"/>
      <c r="R92" s="4"/>
    </row>
    <row r="93" spans="5:18" ht="12.75">
      <c r="E93" s="19"/>
      <c r="F93" s="24"/>
      <c r="G93" s="26"/>
      <c r="H93" s="24"/>
      <c r="I93" s="24"/>
      <c r="J93" s="27"/>
      <c r="K93" s="25"/>
      <c r="L93" s="71"/>
      <c r="M93" s="66"/>
      <c r="N93" s="66"/>
      <c r="O93" s="67"/>
      <c r="R93" s="4"/>
    </row>
    <row r="94" spans="5:18" ht="12.75">
      <c r="E94" s="19"/>
      <c r="F94" s="24"/>
      <c r="G94" s="26"/>
      <c r="H94" s="24"/>
      <c r="I94" s="24"/>
      <c r="J94" s="27"/>
      <c r="K94" s="25"/>
      <c r="L94" s="71"/>
      <c r="M94" s="66"/>
      <c r="N94" s="66"/>
      <c r="O94" s="67"/>
      <c r="R94" s="4"/>
    </row>
    <row r="95" spans="5:18" ht="12.75">
      <c r="E95" s="19"/>
      <c r="F95" s="24"/>
      <c r="G95" s="26"/>
      <c r="H95" s="24"/>
      <c r="I95" s="24"/>
      <c r="J95" s="27"/>
      <c r="K95" s="25"/>
      <c r="L95" s="71"/>
      <c r="M95" s="66"/>
      <c r="N95" s="66"/>
      <c r="O95" s="67"/>
      <c r="R95" s="4"/>
    </row>
    <row r="96" spans="5:18" ht="12.75">
      <c r="E96" s="19"/>
      <c r="F96" s="24"/>
      <c r="G96" s="26"/>
      <c r="H96" s="24"/>
      <c r="I96" s="24"/>
      <c r="J96" s="27"/>
      <c r="K96" s="25"/>
      <c r="L96" s="71"/>
      <c r="M96" s="66"/>
      <c r="N96" s="66"/>
      <c r="O96" s="67"/>
      <c r="R96" s="4"/>
    </row>
    <row r="97" spans="5:18" ht="12.75">
      <c r="E97" s="19"/>
      <c r="F97" s="24"/>
      <c r="G97" s="26"/>
      <c r="H97" s="24"/>
      <c r="I97" s="24"/>
      <c r="J97" s="27"/>
      <c r="K97" s="25"/>
      <c r="L97" s="71"/>
      <c r="M97" s="66"/>
      <c r="N97" s="66"/>
      <c r="O97" s="67"/>
      <c r="R97" s="4"/>
    </row>
    <row r="98" spans="5:18" ht="12.75">
      <c r="E98" s="19"/>
      <c r="F98" s="24"/>
      <c r="G98" s="26"/>
      <c r="H98" s="24"/>
      <c r="I98" s="24"/>
      <c r="J98" s="27"/>
      <c r="K98" s="25"/>
      <c r="L98" s="71"/>
      <c r="M98" s="66"/>
      <c r="N98" s="66"/>
      <c r="O98" s="67"/>
      <c r="R98" s="4"/>
    </row>
    <row r="99" spans="5:18" ht="12.75">
      <c r="E99" s="19"/>
      <c r="F99" s="24"/>
      <c r="G99" s="26"/>
      <c r="H99" s="24"/>
      <c r="I99" s="24"/>
      <c r="J99" s="27"/>
      <c r="K99" s="25"/>
      <c r="L99" s="71"/>
      <c r="M99" s="66"/>
      <c r="N99" s="66"/>
      <c r="O99" s="67"/>
      <c r="R99" s="4"/>
    </row>
    <row r="100" spans="5:18" ht="12.75">
      <c r="E100" s="19"/>
      <c r="F100" s="24"/>
      <c r="G100" s="26"/>
      <c r="H100" s="24"/>
      <c r="I100" s="24"/>
      <c r="J100" s="27"/>
      <c r="K100" s="25"/>
      <c r="L100" s="71"/>
      <c r="M100" s="66"/>
      <c r="N100" s="66"/>
      <c r="O100" s="67"/>
      <c r="R100" s="4"/>
    </row>
    <row r="101" spans="5:18" ht="12.75">
      <c r="E101" s="19"/>
      <c r="F101" s="24"/>
      <c r="G101" s="26"/>
      <c r="H101" s="24"/>
      <c r="I101" s="24"/>
      <c r="J101" s="27"/>
      <c r="K101" s="25"/>
      <c r="L101" s="71"/>
      <c r="M101" s="66"/>
      <c r="N101" s="66"/>
      <c r="O101" s="67"/>
      <c r="R101" s="4"/>
    </row>
    <row r="102" spans="5:18" ht="12.75">
      <c r="E102" s="19"/>
      <c r="F102" s="24"/>
      <c r="G102" s="26"/>
      <c r="H102" s="24"/>
      <c r="I102" s="24"/>
      <c r="J102" s="27"/>
      <c r="K102" s="25"/>
      <c r="L102" s="71"/>
      <c r="M102" s="66"/>
      <c r="N102" s="66"/>
      <c r="O102" s="67"/>
      <c r="R102" s="4"/>
    </row>
    <row r="103" spans="5:18" ht="12.75">
      <c r="E103" s="19"/>
      <c r="F103" s="24"/>
      <c r="G103" s="26"/>
      <c r="H103" s="24"/>
      <c r="I103" s="24"/>
      <c r="J103" s="27"/>
      <c r="K103" s="25"/>
      <c r="L103" s="71"/>
      <c r="M103" s="66"/>
      <c r="N103" s="66"/>
      <c r="O103" s="67"/>
      <c r="R103" s="4"/>
    </row>
    <row r="104" spans="5:18" ht="12.75">
      <c r="E104" s="19"/>
      <c r="F104" s="24"/>
      <c r="G104" s="26"/>
      <c r="H104" s="24"/>
      <c r="I104" s="24"/>
      <c r="J104" s="27"/>
      <c r="K104" s="25"/>
      <c r="L104" s="71"/>
      <c r="M104" s="66"/>
      <c r="N104" s="66"/>
      <c r="O104" s="67"/>
      <c r="R104" s="4"/>
    </row>
    <row r="105" spans="5:18" ht="12.75">
      <c r="E105" s="19"/>
      <c r="F105" s="24"/>
      <c r="G105" s="26"/>
      <c r="H105" s="24"/>
      <c r="I105" s="24"/>
      <c r="J105" s="27"/>
      <c r="K105" s="25"/>
      <c r="L105" s="71"/>
      <c r="M105" s="66"/>
      <c r="N105" s="66"/>
      <c r="O105" s="67"/>
      <c r="R105" s="4"/>
    </row>
    <row r="106" spans="5:18" ht="12.75">
      <c r="E106" s="19"/>
      <c r="F106" s="24"/>
      <c r="G106" s="26"/>
      <c r="H106" s="24"/>
      <c r="I106" s="24"/>
      <c r="J106" s="27"/>
      <c r="K106" s="25"/>
      <c r="L106" s="71"/>
      <c r="M106" s="66"/>
      <c r="N106" s="66"/>
      <c r="O106" s="67"/>
      <c r="R106" s="4"/>
    </row>
    <row r="107" spans="5:18" ht="12.75">
      <c r="E107" s="19"/>
      <c r="F107" s="24"/>
      <c r="G107" s="26"/>
      <c r="H107" s="24"/>
      <c r="I107" s="24"/>
      <c r="J107" s="27"/>
      <c r="K107" s="25"/>
      <c r="L107" s="71"/>
      <c r="M107" s="66"/>
      <c r="N107" s="66"/>
      <c r="O107" s="67"/>
      <c r="R107" s="4"/>
    </row>
    <row r="108" spans="5:18" ht="12.75">
      <c r="E108" s="19"/>
      <c r="F108" s="24"/>
      <c r="G108" s="26"/>
      <c r="H108" s="24"/>
      <c r="I108" s="24"/>
      <c r="J108" s="27"/>
      <c r="K108" s="25"/>
      <c r="L108" s="71"/>
      <c r="M108" s="66"/>
      <c r="N108" s="66"/>
      <c r="O108" s="67"/>
      <c r="R108" s="4"/>
    </row>
    <row r="109" spans="5:18" ht="12.75">
      <c r="E109" s="19"/>
      <c r="F109" s="24"/>
      <c r="G109" s="26"/>
      <c r="H109" s="24"/>
      <c r="I109" s="24"/>
      <c r="J109" s="27"/>
      <c r="K109" s="25"/>
      <c r="L109" s="71"/>
      <c r="M109" s="66"/>
      <c r="N109" s="66"/>
      <c r="O109" s="67"/>
      <c r="R109" s="4"/>
    </row>
    <row r="110" spans="5:18" ht="12.75">
      <c r="E110" s="19"/>
      <c r="F110" s="24"/>
      <c r="G110" s="26"/>
      <c r="H110" s="24"/>
      <c r="I110" s="24"/>
      <c r="J110" s="27"/>
      <c r="K110" s="25"/>
      <c r="L110" s="71"/>
      <c r="M110" s="66"/>
      <c r="N110" s="66"/>
      <c r="O110" s="67"/>
      <c r="R110" s="4"/>
    </row>
    <row r="111" spans="5:18" ht="12.75">
      <c r="E111" s="19"/>
      <c r="F111" s="24"/>
      <c r="G111" s="26"/>
      <c r="H111" s="24"/>
      <c r="I111" s="24"/>
      <c r="J111" s="27"/>
      <c r="K111" s="25"/>
      <c r="L111" s="71"/>
      <c r="M111" s="66"/>
      <c r="N111" s="66"/>
      <c r="O111" s="67"/>
      <c r="R111" s="4"/>
    </row>
    <row r="112" spans="5:18" ht="12.75">
      <c r="E112" s="19"/>
      <c r="F112" s="24"/>
      <c r="G112" s="26"/>
      <c r="H112" s="24"/>
      <c r="I112" s="24"/>
      <c r="J112" s="27"/>
      <c r="K112" s="25"/>
      <c r="L112" s="71"/>
      <c r="M112" s="66"/>
      <c r="N112" s="66"/>
      <c r="O112" s="67"/>
      <c r="R112" s="4"/>
    </row>
    <row r="113" spans="5:18" ht="12.75">
      <c r="E113" s="19"/>
      <c r="F113" s="24"/>
      <c r="G113" s="26"/>
      <c r="H113" s="24"/>
      <c r="I113" s="24"/>
      <c r="J113" s="27"/>
      <c r="K113" s="25"/>
      <c r="L113" s="71"/>
      <c r="M113" s="66"/>
      <c r="N113" s="66"/>
      <c r="O113" s="67"/>
      <c r="R113" s="4"/>
    </row>
    <row r="114" spans="5:18" ht="12.75">
      <c r="E114" s="19"/>
      <c r="F114" s="24"/>
      <c r="G114" s="26"/>
      <c r="H114" s="24"/>
      <c r="I114" s="24"/>
      <c r="J114" s="27"/>
      <c r="K114" s="25"/>
      <c r="L114" s="71"/>
      <c r="M114" s="66"/>
      <c r="N114" s="66"/>
      <c r="O114" s="67"/>
      <c r="R114" s="4"/>
    </row>
    <row r="115" spans="5:18" ht="12.75">
      <c r="E115" s="19"/>
      <c r="F115" s="24"/>
      <c r="G115" s="26"/>
      <c r="H115" s="24"/>
      <c r="I115" s="24"/>
      <c r="J115" s="27"/>
      <c r="K115" s="25"/>
      <c r="L115" s="71"/>
      <c r="M115" s="66"/>
      <c r="N115" s="66"/>
      <c r="O115" s="67"/>
      <c r="R115" s="4"/>
    </row>
    <row r="116" spans="5:18" ht="12.75">
      <c r="E116" s="19"/>
      <c r="F116" s="24"/>
      <c r="G116" s="26"/>
      <c r="H116" s="24"/>
      <c r="I116" s="24"/>
      <c r="J116" s="27"/>
      <c r="K116" s="25"/>
      <c r="L116" s="71"/>
      <c r="M116" s="66"/>
      <c r="N116" s="66"/>
      <c r="O116" s="67"/>
      <c r="R116" s="4"/>
    </row>
    <row r="117" spans="5:18" ht="12.75">
      <c r="E117" s="19"/>
      <c r="F117" s="24"/>
      <c r="G117" s="26"/>
      <c r="H117" s="24"/>
      <c r="I117" s="24"/>
      <c r="J117" s="27"/>
      <c r="K117" s="25"/>
      <c r="L117" s="71"/>
      <c r="M117" s="66"/>
      <c r="N117" s="66"/>
      <c r="O117" s="67"/>
      <c r="R117" s="4"/>
    </row>
    <row r="118" spans="5:18" ht="12.75">
      <c r="E118" s="19"/>
      <c r="F118" s="24"/>
      <c r="G118" s="26"/>
      <c r="H118" s="24"/>
      <c r="I118" s="24"/>
      <c r="J118" s="27"/>
      <c r="K118" s="25"/>
      <c r="L118" s="71"/>
      <c r="M118" s="66"/>
      <c r="N118" s="66"/>
      <c r="O118" s="67"/>
      <c r="R118" s="4"/>
    </row>
    <row r="119" spans="5:18" ht="12.75">
      <c r="E119" s="19"/>
      <c r="F119" s="24"/>
      <c r="G119" s="26"/>
      <c r="H119" s="24"/>
      <c r="I119" s="24"/>
      <c r="J119" s="27"/>
      <c r="K119" s="25"/>
      <c r="L119" s="71"/>
      <c r="M119" s="18"/>
      <c r="N119" s="18"/>
      <c r="R119" s="4"/>
    </row>
    <row r="120" spans="5:18" ht="12.75">
      <c r="E120" s="19"/>
      <c r="F120" s="24"/>
      <c r="G120" s="26"/>
      <c r="H120" s="24"/>
      <c r="I120" s="24"/>
      <c r="J120" s="27"/>
      <c r="K120" s="25"/>
      <c r="L120" s="71"/>
      <c r="M120" s="18"/>
      <c r="N120" s="18"/>
      <c r="R120" s="4"/>
    </row>
    <row r="121" spans="5:18" ht="12.75">
      <c r="E121" s="19"/>
      <c r="F121" s="24"/>
      <c r="G121" s="26"/>
      <c r="H121" s="24"/>
      <c r="I121" s="24"/>
      <c r="J121" s="27"/>
      <c r="K121" s="25"/>
      <c r="L121" s="71"/>
      <c r="M121" s="18"/>
      <c r="N121" s="18"/>
      <c r="R121" s="4"/>
    </row>
    <row r="122" spans="5:18" ht="12.75">
      <c r="E122" s="19"/>
      <c r="F122" s="24"/>
      <c r="G122" s="26"/>
      <c r="H122" s="24"/>
      <c r="I122" s="24"/>
      <c r="J122" s="27"/>
      <c r="K122" s="25"/>
      <c r="L122" s="71"/>
      <c r="M122" s="18"/>
      <c r="N122" s="18"/>
      <c r="R122" s="4"/>
    </row>
    <row r="123" spans="5:18" ht="12.75">
      <c r="E123" s="19"/>
      <c r="F123" s="24"/>
      <c r="G123" s="26"/>
      <c r="H123" s="24"/>
      <c r="I123" s="24"/>
      <c r="J123" s="27"/>
      <c r="K123" s="25"/>
      <c r="L123" s="71"/>
      <c r="M123" s="18"/>
      <c r="N123" s="18"/>
      <c r="R123" s="4"/>
    </row>
    <row r="124" spans="5:18" ht="12.75">
      <c r="E124" s="19"/>
      <c r="F124" s="24"/>
      <c r="G124" s="26"/>
      <c r="H124" s="24"/>
      <c r="I124" s="24"/>
      <c r="J124" s="27"/>
      <c r="K124" s="25"/>
      <c r="L124" s="71"/>
      <c r="M124" s="18"/>
      <c r="N124" s="18"/>
      <c r="R124" s="4"/>
    </row>
    <row r="125" spans="5:18" ht="12.75">
      <c r="E125" s="19"/>
      <c r="F125" s="24"/>
      <c r="G125" s="26"/>
      <c r="H125" s="24"/>
      <c r="I125" s="24"/>
      <c r="J125" s="27"/>
      <c r="K125" s="25"/>
      <c r="L125" s="71"/>
      <c r="M125" s="18"/>
      <c r="N125" s="18"/>
      <c r="R125" s="4"/>
    </row>
    <row r="126" spans="5:18" ht="12.75">
      <c r="E126" s="19"/>
      <c r="F126" s="24"/>
      <c r="G126" s="26"/>
      <c r="H126" s="24"/>
      <c r="I126" s="24"/>
      <c r="J126" s="27"/>
      <c r="K126" s="25"/>
      <c r="L126" s="71"/>
      <c r="M126" s="18"/>
      <c r="N126" s="18"/>
      <c r="R126" s="4"/>
    </row>
    <row r="127" spans="5:18" ht="12.75">
      <c r="E127" s="19"/>
      <c r="F127" s="24"/>
      <c r="G127" s="26"/>
      <c r="H127" s="24"/>
      <c r="I127" s="24"/>
      <c r="J127" s="27"/>
      <c r="K127" s="25"/>
      <c r="L127" s="71"/>
      <c r="M127" s="18"/>
      <c r="N127" s="18"/>
      <c r="R127" s="4"/>
    </row>
    <row r="128" spans="5:18" ht="12.75">
      <c r="E128" s="19"/>
      <c r="F128" s="24"/>
      <c r="G128" s="26"/>
      <c r="H128" s="24"/>
      <c r="I128" s="24"/>
      <c r="J128" s="27"/>
      <c r="K128" s="25"/>
      <c r="L128" s="71"/>
      <c r="M128" s="18"/>
      <c r="N128" s="18"/>
      <c r="R128" s="4"/>
    </row>
    <row r="129" spans="5:18" ht="12.75">
      <c r="E129" s="19"/>
      <c r="F129" s="24"/>
      <c r="G129" s="26"/>
      <c r="H129" s="24"/>
      <c r="I129" s="24"/>
      <c r="J129" s="27"/>
      <c r="K129" s="25"/>
      <c r="L129" s="71"/>
      <c r="M129" s="18"/>
      <c r="N129" s="18"/>
      <c r="R129" s="4"/>
    </row>
    <row r="130" spans="5:18" ht="12.75">
      <c r="E130" s="19"/>
      <c r="F130" s="24"/>
      <c r="G130" s="26"/>
      <c r="H130" s="24"/>
      <c r="I130" s="24"/>
      <c r="J130" s="27"/>
      <c r="K130" s="25"/>
      <c r="L130" s="71"/>
      <c r="M130" s="18"/>
      <c r="N130" s="18"/>
      <c r="R130" s="4"/>
    </row>
    <row r="131" spans="5:18" ht="12.75">
      <c r="E131" s="19"/>
      <c r="F131" s="24"/>
      <c r="G131" s="26"/>
      <c r="H131" s="24"/>
      <c r="I131" s="24"/>
      <c r="J131" s="27"/>
      <c r="K131" s="25"/>
      <c r="L131" s="71"/>
      <c r="M131" s="18"/>
      <c r="N131" s="18"/>
      <c r="R131" s="4"/>
    </row>
    <row r="132" spans="5:18" ht="12.75">
      <c r="E132" s="19"/>
      <c r="F132" s="24"/>
      <c r="G132" s="26"/>
      <c r="H132" s="24"/>
      <c r="I132" s="24"/>
      <c r="J132" s="27"/>
      <c r="K132" s="25"/>
      <c r="L132" s="71"/>
      <c r="M132" s="18"/>
      <c r="N132" s="18"/>
      <c r="R132" s="4"/>
    </row>
    <row r="133" spans="5:18" ht="12.75">
      <c r="E133" s="19"/>
      <c r="F133" s="24"/>
      <c r="G133" s="26"/>
      <c r="H133" s="24"/>
      <c r="I133" s="24"/>
      <c r="J133" s="27"/>
      <c r="K133" s="25"/>
      <c r="L133" s="71"/>
      <c r="M133" s="18"/>
      <c r="N133" s="18"/>
      <c r="R133" s="4"/>
    </row>
    <row r="134" spans="5:18" ht="12.75">
      <c r="E134" s="19"/>
      <c r="F134" s="24"/>
      <c r="G134" s="26"/>
      <c r="H134" s="24"/>
      <c r="I134" s="24"/>
      <c r="J134" s="27"/>
      <c r="K134" s="25"/>
      <c r="L134" s="71"/>
      <c r="M134" s="18"/>
      <c r="N134" s="18"/>
      <c r="R134" s="4"/>
    </row>
    <row r="135" spans="5:18" ht="12.75">
      <c r="E135" s="19"/>
      <c r="F135" s="24"/>
      <c r="G135" s="26"/>
      <c r="H135" s="24"/>
      <c r="I135" s="24"/>
      <c r="J135" s="27"/>
      <c r="K135" s="25"/>
      <c r="L135" s="71"/>
      <c r="M135" s="18"/>
      <c r="N135" s="18"/>
      <c r="R135" s="4"/>
    </row>
    <row r="136" spans="5:18" ht="12.75">
      <c r="E136" s="19"/>
      <c r="F136" s="24"/>
      <c r="G136" s="26"/>
      <c r="H136" s="24"/>
      <c r="I136" s="24"/>
      <c r="J136" s="27"/>
      <c r="K136" s="25"/>
      <c r="L136" s="71"/>
      <c r="M136" s="18"/>
      <c r="N136" s="18"/>
      <c r="R136" s="4"/>
    </row>
    <row r="137" spans="5:18" ht="12.75">
      <c r="E137" s="19"/>
      <c r="F137" s="24"/>
      <c r="G137" s="26"/>
      <c r="H137" s="24"/>
      <c r="I137" s="24"/>
      <c r="J137" s="27"/>
      <c r="K137" s="25"/>
      <c r="L137" s="71"/>
      <c r="M137" s="18"/>
      <c r="N137" s="18"/>
      <c r="R137" s="4"/>
    </row>
    <row r="138" spans="5:18" ht="12.75">
      <c r="E138" s="19"/>
      <c r="F138" s="24"/>
      <c r="G138" s="26"/>
      <c r="H138" s="24"/>
      <c r="I138" s="24"/>
      <c r="J138" s="27"/>
      <c r="K138" s="25"/>
      <c r="L138" s="71"/>
      <c r="M138" s="18"/>
      <c r="N138" s="18"/>
      <c r="R138" s="4"/>
    </row>
    <row r="139" spans="5:18" ht="12.75">
      <c r="E139" s="19"/>
      <c r="F139" s="24"/>
      <c r="G139" s="26"/>
      <c r="H139" s="24"/>
      <c r="I139" s="24"/>
      <c r="J139" s="27"/>
      <c r="K139" s="25"/>
      <c r="L139" s="71"/>
      <c r="M139" s="18"/>
      <c r="N139" s="18"/>
      <c r="R139" s="4"/>
    </row>
    <row r="140" spans="5:18" ht="12.75">
      <c r="E140" s="19"/>
      <c r="F140" s="24"/>
      <c r="G140" s="26"/>
      <c r="H140" s="24"/>
      <c r="I140" s="24"/>
      <c r="J140" s="27"/>
      <c r="K140" s="25"/>
      <c r="L140" s="71"/>
      <c r="M140" s="18"/>
      <c r="N140" s="18"/>
      <c r="R140" s="4"/>
    </row>
    <row r="141" spans="5:18" ht="12.75">
      <c r="E141" s="19"/>
      <c r="F141" s="24"/>
      <c r="G141" s="26"/>
      <c r="H141" s="24"/>
      <c r="I141" s="24"/>
      <c r="J141" s="27"/>
      <c r="K141" s="25"/>
      <c r="L141" s="71"/>
      <c r="M141" s="18"/>
      <c r="N141" s="18"/>
      <c r="R141" s="4"/>
    </row>
    <row r="142" spans="5:18" ht="12.75">
      <c r="E142" s="19"/>
      <c r="F142" s="24"/>
      <c r="G142" s="26"/>
      <c r="H142" s="24"/>
      <c r="I142" s="24"/>
      <c r="J142" s="27"/>
      <c r="K142" s="25"/>
      <c r="L142" s="71"/>
      <c r="M142" s="18"/>
      <c r="N142" s="18"/>
      <c r="R142" s="4"/>
    </row>
    <row r="143" spans="5:18" ht="12.75">
      <c r="E143" s="19"/>
      <c r="F143" s="24"/>
      <c r="G143" s="26"/>
      <c r="H143" s="24"/>
      <c r="I143" s="24"/>
      <c r="J143" s="27"/>
      <c r="K143" s="25"/>
      <c r="L143" s="71"/>
      <c r="M143" s="18"/>
      <c r="N143" s="18"/>
      <c r="R143" s="4"/>
    </row>
    <row r="144" spans="5:18" ht="12.75">
      <c r="E144" s="19"/>
      <c r="F144" s="24"/>
      <c r="G144" s="26"/>
      <c r="H144" s="24"/>
      <c r="I144" s="24"/>
      <c r="J144" s="27"/>
      <c r="K144" s="25"/>
      <c r="L144" s="71"/>
      <c r="M144" s="18"/>
      <c r="N144" s="18"/>
      <c r="R144" s="4"/>
    </row>
    <row r="145" spans="5:18" ht="12.75">
      <c r="E145" s="19"/>
      <c r="F145" s="24"/>
      <c r="G145" s="26"/>
      <c r="H145" s="24"/>
      <c r="I145" s="24"/>
      <c r="J145" s="27"/>
      <c r="K145" s="25"/>
      <c r="L145" s="71"/>
      <c r="M145" s="18"/>
      <c r="N145" s="18"/>
      <c r="R145" s="4"/>
    </row>
    <row r="146" spans="5:18" ht="12.75">
      <c r="E146" s="19"/>
      <c r="F146" s="24"/>
      <c r="G146" s="26"/>
      <c r="H146" s="24"/>
      <c r="I146" s="24"/>
      <c r="J146" s="27"/>
      <c r="K146" s="25"/>
      <c r="L146" s="71"/>
      <c r="M146" s="18"/>
      <c r="N146" s="18"/>
      <c r="R146" s="4"/>
    </row>
    <row r="147" spans="5:18" ht="12.75">
      <c r="E147" s="19"/>
      <c r="F147" s="24"/>
      <c r="G147" s="26"/>
      <c r="H147" s="24"/>
      <c r="I147" s="24"/>
      <c r="J147" s="27"/>
      <c r="K147" s="25"/>
      <c r="L147" s="71"/>
      <c r="M147" s="18"/>
      <c r="N147" s="18"/>
      <c r="R147" s="4"/>
    </row>
    <row r="148" spans="5:18" ht="12.75">
      <c r="E148" s="19"/>
      <c r="F148" s="24"/>
      <c r="G148" s="26"/>
      <c r="H148" s="24"/>
      <c r="I148" s="24"/>
      <c r="J148" s="27"/>
      <c r="K148" s="25"/>
      <c r="L148" s="71"/>
      <c r="M148" s="18"/>
      <c r="N148" s="18"/>
      <c r="R148" s="4"/>
    </row>
    <row r="149" spans="5:18" ht="12.75">
      <c r="E149" s="19"/>
      <c r="F149" s="24"/>
      <c r="G149" s="26"/>
      <c r="H149" s="24"/>
      <c r="I149" s="24"/>
      <c r="J149" s="27"/>
      <c r="K149" s="25"/>
      <c r="L149" s="71"/>
      <c r="M149" s="18"/>
      <c r="N149" s="18"/>
      <c r="R149" s="4"/>
    </row>
    <row r="150" spans="5:18" ht="12.75">
      <c r="E150" s="19"/>
      <c r="F150" s="24"/>
      <c r="G150" s="26"/>
      <c r="H150" s="24"/>
      <c r="I150" s="24"/>
      <c r="J150" s="27"/>
      <c r="K150" s="25"/>
      <c r="L150" s="71"/>
      <c r="M150" s="18"/>
      <c r="N150" s="18"/>
      <c r="R150" s="4"/>
    </row>
    <row r="151" spans="5:18" ht="12.75">
      <c r="E151" s="19"/>
      <c r="F151" s="24"/>
      <c r="G151" s="26"/>
      <c r="H151" s="24"/>
      <c r="I151" s="24"/>
      <c r="J151" s="27"/>
      <c r="K151" s="25"/>
      <c r="L151" s="71"/>
      <c r="M151" s="18"/>
      <c r="N151" s="18"/>
      <c r="R151" s="4"/>
    </row>
    <row r="152" spans="5:18" ht="12.75">
      <c r="E152" s="19"/>
      <c r="F152" s="24"/>
      <c r="G152" s="26"/>
      <c r="H152" s="24"/>
      <c r="I152" s="24"/>
      <c r="J152" s="27"/>
      <c r="K152" s="25"/>
      <c r="L152" s="71"/>
      <c r="M152" s="18"/>
      <c r="N152" s="18"/>
      <c r="R152" s="4"/>
    </row>
    <row r="153" spans="5:18" ht="12.75">
      <c r="E153" s="19"/>
      <c r="F153" s="24"/>
      <c r="G153" s="26"/>
      <c r="H153" s="24"/>
      <c r="I153" s="24"/>
      <c r="J153" s="27"/>
      <c r="K153" s="25"/>
      <c r="L153" s="71"/>
      <c r="M153" s="18"/>
      <c r="N153" s="18"/>
      <c r="R153" s="4"/>
    </row>
    <row r="154" spans="5:18" ht="12.75">
      <c r="E154" s="19"/>
      <c r="F154" s="24"/>
      <c r="G154" s="26"/>
      <c r="H154" s="24"/>
      <c r="I154" s="24"/>
      <c r="J154" s="27"/>
      <c r="K154" s="25"/>
      <c r="L154" s="71"/>
      <c r="M154" s="18"/>
      <c r="N154" s="18"/>
      <c r="R154" s="4"/>
    </row>
    <row r="155" spans="5:18" ht="12.75">
      <c r="E155" s="19"/>
      <c r="F155" s="24"/>
      <c r="G155" s="26"/>
      <c r="H155" s="24"/>
      <c r="I155" s="24"/>
      <c r="J155" s="27"/>
      <c r="K155" s="25"/>
      <c r="L155" s="71"/>
      <c r="M155" s="18"/>
      <c r="N155" s="18"/>
      <c r="R155" s="4"/>
    </row>
    <row r="156" spans="5:18" ht="12.75">
      <c r="E156" s="19"/>
      <c r="F156" s="24"/>
      <c r="G156" s="26"/>
      <c r="H156" s="24"/>
      <c r="I156" s="24"/>
      <c r="J156" s="27"/>
      <c r="K156" s="25"/>
      <c r="L156" s="71"/>
      <c r="M156" s="18"/>
      <c r="N156" s="18"/>
      <c r="R156" s="4"/>
    </row>
    <row r="157" spans="5:18" ht="12.75">
      <c r="E157" s="19"/>
      <c r="F157" s="24"/>
      <c r="G157" s="26"/>
      <c r="H157" s="24"/>
      <c r="I157" s="24"/>
      <c r="J157" s="27"/>
      <c r="K157" s="25"/>
      <c r="L157" s="71"/>
      <c r="M157" s="18"/>
      <c r="N157" s="18"/>
      <c r="R157" s="4"/>
    </row>
    <row r="158" spans="5:18" ht="12.75">
      <c r="E158" s="19"/>
      <c r="F158" s="24"/>
      <c r="G158" s="26"/>
      <c r="H158" s="24"/>
      <c r="I158" s="24"/>
      <c r="J158" s="27"/>
      <c r="K158" s="25"/>
      <c r="L158" s="71"/>
      <c r="M158" s="18"/>
      <c r="N158" s="18"/>
      <c r="R158" s="4"/>
    </row>
    <row r="159" spans="5:18" ht="12.75">
      <c r="E159" s="19"/>
      <c r="F159" s="24"/>
      <c r="G159" s="26"/>
      <c r="H159" s="24"/>
      <c r="I159" s="24"/>
      <c r="J159" s="27"/>
      <c r="K159" s="25"/>
      <c r="L159" s="71"/>
      <c r="M159" s="18"/>
      <c r="N159" s="18"/>
      <c r="R159" s="4"/>
    </row>
    <row r="160" spans="5:18" ht="12.75">
      <c r="E160" s="19"/>
      <c r="F160" s="24"/>
      <c r="G160" s="26"/>
      <c r="H160" s="24"/>
      <c r="I160" s="24"/>
      <c r="J160" s="27"/>
      <c r="K160" s="25"/>
      <c r="L160" s="71"/>
      <c r="M160" s="18"/>
      <c r="N160" s="18"/>
      <c r="R160" s="4"/>
    </row>
    <row r="161" spans="5:18" ht="12.75">
      <c r="E161" s="19"/>
      <c r="F161" s="24"/>
      <c r="G161" s="26"/>
      <c r="H161" s="24"/>
      <c r="I161" s="24"/>
      <c r="J161" s="27"/>
      <c r="K161" s="25"/>
      <c r="L161" s="71"/>
      <c r="M161" s="18"/>
      <c r="N161" s="18"/>
      <c r="R161" s="4"/>
    </row>
    <row r="162" spans="5:18" ht="12.75">
      <c r="E162" s="19"/>
      <c r="F162" s="24"/>
      <c r="G162" s="26"/>
      <c r="H162" s="24"/>
      <c r="I162" s="24"/>
      <c r="J162" s="27"/>
      <c r="K162" s="25"/>
      <c r="L162" s="71"/>
      <c r="M162" s="18"/>
      <c r="N162" s="18"/>
      <c r="R162" s="4"/>
    </row>
    <row r="163" spans="5:18" ht="12.75">
      <c r="E163" s="19"/>
      <c r="F163" s="24"/>
      <c r="G163" s="26"/>
      <c r="H163" s="24"/>
      <c r="I163" s="24"/>
      <c r="J163" s="27"/>
      <c r="K163" s="25"/>
      <c r="L163" s="71"/>
      <c r="M163" s="18"/>
      <c r="N163" s="18"/>
      <c r="R163" s="4"/>
    </row>
    <row r="164" spans="5:18" ht="12.75">
      <c r="E164" s="19"/>
      <c r="F164" s="24"/>
      <c r="G164" s="26"/>
      <c r="H164" s="24"/>
      <c r="I164" s="24"/>
      <c r="J164" s="27"/>
      <c r="K164" s="25"/>
      <c r="L164" s="71"/>
      <c r="M164" s="18"/>
      <c r="N164" s="18"/>
      <c r="R164" s="4"/>
    </row>
    <row r="165" spans="5:18" ht="12.75">
      <c r="E165" s="19"/>
      <c r="F165" s="24"/>
      <c r="G165" s="26"/>
      <c r="H165" s="24"/>
      <c r="I165" s="24"/>
      <c r="J165" s="27"/>
      <c r="K165" s="25"/>
      <c r="L165" s="71"/>
      <c r="M165" s="18"/>
      <c r="N165" s="18"/>
      <c r="R165" s="4"/>
    </row>
    <row r="166" spans="5:18" ht="12.75">
      <c r="E166" s="19"/>
      <c r="F166" s="24"/>
      <c r="G166" s="26"/>
      <c r="H166" s="24"/>
      <c r="I166" s="24"/>
      <c r="J166" s="27"/>
      <c r="K166" s="25"/>
      <c r="L166" s="71"/>
      <c r="M166" s="18"/>
      <c r="N166" s="18"/>
      <c r="R166" s="4"/>
    </row>
    <row r="167" spans="5:18" ht="12.75">
      <c r="E167" s="19"/>
      <c r="F167" s="24"/>
      <c r="G167" s="26"/>
      <c r="H167" s="24"/>
      <c r="I167" s="24"/>
      <c r="J167" s="27"/>
      <c r="K167" s="25"/>
      <c r="L167" s="71"/>
      <c r="M167" s="18"/>
      <c r="N167" s="18"/>
      <c r="R167" s="4"/>
    </row>
    <row r="168" spans="5:18" ht="12.75">
      <c r="E168" s="19"/>
      <c r="F168" s="24"/>
      <c r="G168" s="26"/>
      <c r="H168" s="24"/>
      <c r="I168" s="24"/>
      <c r="J168" s="27"/>
      <c r="K168" s="25"/>
      <c r="L168" s="71"/>
      <c r="M168" s="18"/>
      <c r="N168" s="18"/>
      <c r="R168" s="4"/>
    </row>
    <row r="169" spans="5:18" ht="12.75">
      <c r="E169" s="19"/>
      <c r="F169" s="24"/>
      <c r="G169" s="26"/>
      <c r="H169" s="24"/>
      <c r="I169" s="24"/>
      <c r="J169" s="27"/>
      <c r="K169" s="25"/>
      <c r="L169" s="71"/>
      <c r="M169" s="18"/>
      <c r="N169" s="18"/>
      <c r="R169" s="4"/>
    </row>
    <row r="170" spans="5:18" ht="12.75">
      <c r="E170" s="19"/>
      <c r="F170" s="24"/>
      <c r="G170" s="26"/>
      <c r="H170" s="24"/>
      <c r="I170" s="24"/>
      <c r="J170" s="27"/>
      <c r="K170" s="25"/>
      <c r="L170" s="71"/>
      <c r="M170" s="18"/>
      <c r="N170" s="18"/>
      <c r="R170" s="4"/>
    </row>
    <row r="171" spans="5:18" ht="12.75">
      <c r="E171" s="19"/>
      <c r="F171" s="24"/>
      <c r="G171" s="26"/>
      <c r="H171" s="24"/>
      <c r="I171" s="24"/>
      <c r="J171" s="27"/>
      <c r="K171" s="25"/>
      <c r="L171" s="71"/>
      <c r="M171" s="18"/>
      <c r="N171" s="18"/>
      <c r="R171" s="4"/>
    </row>
    <row r="172" spans="5:18" ht="12.75">
      <c r="E172" s="19"/>
      <c r="F172" s="24"/>
      <c r="G172" s="26"/>
      <c r="H172" s="24"/>
      <c r="I172" s="24"/>
      <c r="J172" s="27"/>
      <c r="K172" s="25"/>
      <c r="L172" s="71"/>
      <c r="M172" s="18"/>
      <c r="N172" s="18"/>
      <c r="R172" s="4"/>
    </row>
    <row r="173" spans="5:18" ht="12.75">
      <c r="E173" s="19"/>
      <c r="F173" s="24"/>
      <c r="G173" s="26"/>
      <c r="H173" s="24"/>
      <c r="I173" s="24"/>
      <c r="J173" s="27"/>
      <c r="K173" s="25"/>
      <c r="L173" s="71"/>
      <c r="M173" s="18"/>
      <c r="N173" s="18"/>
      <c r="R173" s="4"/>
    </row>
    <row r="174" spans="5:18" ht="12.75">
      <c r="E174" s="19"/>
      <c r="F174" s="24"/>
      <c r="G174" s="26"/>
      <c r="H174" s="24"/>
      <c r="I174" s="24"/>
      <c r="J174" s="27"/>
      <c r="K174" s="25"/>
      <c r="L174" s="71"/>
      <c r="M174" s="18"/>
      <c r="N174" s="18"/>
      <c r="R174" s="4"/>
    </row>
    <row r="175" spans="5:18" ht="12.75">
      <c r="E175" s="19"/>
      <c r="F175" s="24"/>
      <c r="G175" s="26"/>
      <c r="H175" s="24"/>
      <c r="I175" s="24"/>
      <c r="J175" s="27"/>
      <c r="K175" s="25"/>
      <c r="L175" s="71"/>
      <c r="M175" s="18"/>
      <c r="N175" s="18"/>
      <c r="R175" s="4"/>
    </row>
    <row r="176" spans="5:18" ht="12.75">
      <c r="E176" s="19"/>
      <c r="F176" s="24"/>
      <c r="G176" s="26"/>
      <c r="H176" s="24"/>
      <c r="I176" s="24"/>
      <c r="J176" s="27"/>
      <c r="K176" s="25"/>
      <c r="L176" s="71"/>
      <c r="M176" s="18"/>
      <c r="N176" s="18"/>
      <c r="R176" s="4"/>
    </row>
    <row r="177" spans="5:18" ht="12.75">
      <c r="E177" s="19"/>
      <c r="F177" s="24"/>
      <c r="G177" s="26"/>
      <c r="H177" s="24"/>
      <c r="I177" s="24"/>
      <c r="J177" s="27"/>
      <c r="K177" s="25"/>
      <c r="L177" s="71"/>
      <c r="M177" s="18"/>
      <c r="N177" s="18"/>
      <c r="R177" s="4"/>
    </row>
    <row r="178" spans="5:18" ht="12.75">
      <c r="E178" s="19"/>
      <c r="F178" s="24"/>
      <c r="G178" s="26"/>
      <c r="H178" s="24"/>
      <c r="I178" s="24"/>
      <c r="J178" s="27"/>
      <c r="K178" s="25"/>
      <c r="L178" s="71"/>
      <c r="M178" s="18"/>
      <c r="N178" s="18"/>
      <c r="R178" s="4"/>
    </row>
    <row r="179" spans="5:18" ht="12.75">
      <c r="E179" s="19"/>
      <c r="F179" s="24"/>
      <c r="G179" s="26"/>
      <c r="H179" s="24"/>
      <c r="I179" s="24"/>
      <c r="J179" s="27"/>
      <c r="K179" s="25"/>
      <c r="L179" s="71"/>
      <c r="M179" s="18"/>
      <c r="N179" s="18"/>
      <c r="R179" s="4"/>
    </row>
    <row r="180" spans="5:18" ht="12.75">
      <c r="E180" s="19"/>
      <c r="F180" s="24"/>
      <c r="G180" s="26"/>
      <c r="H180" s="24"/>
      <c r="I180" s="24"/>
      <c r="J180" s="27"/>
      <c r="K180" s="25"/>
      <c r="L180" s="71"/>
      <c r="M180" s="18"/>
      <c r="N180" s="18"/>
      <c r="R180" s="4"/>
    </row>
    <row r="181" spans="5:18" ht="12.75">
      <c r="E181" s="19"/>
      <c r="F181" s="24"/>
      <c r="G181" s="26"/>
      <c r="H181" s="24"/>
      <c r="I181" s="24"/>
      <c r="J181" s="27"/>
      <c r="K181" s="25"/>
      <c r="L181" s="71"/>
      <c r="M181" s="18"/>
      <c r="N181" s="18"/>
      <c r="R181" s="4"/>
    </row>
    <row r="182" spans="5:18" ht="12.75">
      <c r="E182" s="19"/>
      <c r="F182" s="24"/>
      <c r="G182" s="26"/>
      <c r="H182" s="24"/>
      <c r="I182" s="24"/>
      <c r="J182" s="27"/>
      <c r="K182" s="25"/>
      <c r="L182" s="71"/>
      <c r="M182" s="18"/>
      <c r="N182" s="18"/>
      <c r="R182" s="4"/>
    </row>
    <row r="183" spans="5:18" ht="12.75">
      <c r="E183" s="19"/>
      <c r="F183" s="24"/>
      <c r="G183" s="26"/>
      <c r="H183" s="24"/>
      <c r="I183" s="24"/>
      <c r="J183" s="27"/>
      <c r="K183" s="25"/>
      <c r="L183" s="71"/>
      <c r="M183" s="18"/>
      <c r="N183" s="18"/>
      <c r="R183" s="4"/>
    </row>
    <row r="184" spans="5:18" ht="12.75">
      <c r="E184" s="19"/>
      <c r="F184" s="24"/>
      <c r="G184" s="26"/>
      <c r="H184" s="24"/>
      <c r="I184" s="24"/>
      <c r="J184" s="27"/>
      <c r="K184" s="25"/>
      <c r="L184" s="71"/>
      <c r="M184" s="18"/>
      <c r="N184" s="18"/>
      <c r="R184" s="4"/>
    </row>
    <row r="185" spans="5:18" ht="12.75">
      <c r="E185" s="19"/>
      <c r="F185" s="24"/>
      <c r="G185" s="26"/>
      <c r="H185" s="24"/>
      <c r="I185" s="24"/>
      <c r="J185" s="27"/>
      <c r="K185" s="25"/>
      <c r="L185" s="71"/>
      <c r="M185" s="18"/>
      <c r="N185" s="18"/>
      <c r="R185" s="4"/>
    </row>
    <row r="186" spans="5:18" ht="12.75">
      <c r="E186" s="19"/>
      <c r="F186" s="24"/>
      <c r="G186" s="26"/>
      <c r="H186" s="24"/>
      <c r="I186" s="24"/>
      <c r="J186" s="27"/>
      <c r="K186" s="25"/>
      <c r="L186" s="71"/>
      <c r="M186" s="18"/>
      <c r="N186" s="18"/>
      <c r="R186" s="4"/>
    </row>
    <row r="187" spans="5:18" ht="12.75">
      <c r="E187" s="19"/>
      <c r="F187" s="24"/>
      <c r="G187" s="26"/>
      <c r="H187" s="24"/>
      <c r="I187" s="24"/>
      <c r="J187" s="27"/>
      <c r="K187" s="25"/>
      <c r="L187" s="71"/>
      <c r="M187" s="18"/>
      <c r="N187" s="18"/>
      <c r="R187" s="4"/>
    </row>
    <row r="188" spans="5:18" ht="12.75">
      <c r="E188" s="19"/>
      <c r="F188" s="24"/>
      <c r="G188" s="26"/>
      <c r="H188" s="24"/>
      <c r="I188" s="24"/>
      <c r="J188" s="27"/>
      <c r="K188" s="25"/>
      <c r="L188" s="71"/>
      <c r="M188" s="18"/>
      <c r="N188" s="18"/>
      <c r="R188" s="4"/>
    </row>
    <row r="189" spans="5:18" ht="12.75">
      <c r="E189" s="19"/>
      <c r="F189" s="24"/>
      <c r="G189" s="26"/>
      <c r="H189" s="24"/>
      <c r="I189" s="24"/>
      <c r="J189" s="27"/>
      <c r="K189" s="25"/>
      <c r="L189" s="71"/>
      <c r="M189" s="18"/>
      <c r="N189" s="18"/>
      <c r="R189" s="4"/>
    </row>
    <row r="190" spans="5:18" ht="12.75">
      <c r="E190" s="19"/>
      <c r="F190" s="24"/>
      <c r="G190" s="26"/>
      <c r="H190" s="24"/>
      <c r="I190" s="24"/>
      <c r="J190" s="27"/>
      <c r="K190" s="25"/>
      <c r="L190" s="71"/>
      <c r="M190" s="18"/>
      <c r="N190" s="18"/>
      <c r="R190" s="4"/>
    </row>
    <row r="191" spans="5:18" ht="12.75">
      <c r="E191" s="19"/>
      <c r="F191" s="24"/>
      <c r="G191" s="26"/>
      <c r="H191" s="24"/>
      <c r="I191" s="24"/>
      <c r="J191" s="27"/>
      <c r="K191" s="25"/>
      <c r="L191" s="71"/>
      <c r="M191" s="18"/>
      <c r="N191" s="18"/>
      <c r="R191" s="4"/>
    </row>
    <row r="192" spans="5:18" ht="12.75">
      <c r="E192" s="19"/>
      <c r="F192" s="24"/>
      <c r="G192" s="26"/>
      <c r="H192" s="24"/>
      <c r="I192" s="24"/>
      <c r="J192" s="27"/>
      <c r="K192" s="25"/>
      <c r="L192" s="71"/>
      <c r="M192" s="18"/>
      <c r="N192" s="18"/>
      <c r="R192" s="4"/>
    </row>
    <row r="193" spans="5:18" ht="12.75">
      <c r="E193" s="19"/>
      <c r="F193" s="24"/>
      <c r="G193" s="26"/>
      <c r="H193" s="24"/>
      <c r="I193" s="24"/>
      <c r="J193" s="27"/>
      <c r="K193" s="25"/>
      <c r="L193" s="71"/>
      <c r="M193" s="18"/>
      <c r="N193" s="18"/>
      <c r="R193" s="4"/>
    </row>
    <row r="194" spans="5:18" ht="12.75">
      <c r="E194" s="19"/>
      <c r="F194" s="24"/>
      <c r="G194" s="26"/>
      <c r="H194" s="24"/>
      <c r="I194" s="24"/>
      <c r="J194" s="27"/>
      <c r="K194" s="25"/>
      <c r="L194" s="71"/>
      <c r="M194" s="18"/>
      <c r="N194" s="18"/>
      <c r="R194" s="4"/>
    </row>
    <row r="195" spans="5:18" ht="12.75">
      <c r="E195" s="19"/>
      <c r="F195" s="24"/>
      <c r="G195" s="26"/>
      <c r="H195" s="24"/>
      <c r="I195" s="24"/>
      <c r="J195" s="27"/>
      <c r="K195" s="25"/>
      <c r="L195" s="71"/>
      <c r="M195" s="18"/>
      <c r="N195" s="18"/>
      <c r="R195" s="4"/>
    </row>
    <row r="196" spans="5:18" ht="12.75">
      <c r="E196" s="19"/>
      <c r="F196" s="24"/>
      <c r="G196" s="26"/>
      <c r="H196" s="24"/>
      <c r="I196" s="24"/>
      <c r="J196" s="27"/>
      <c r="K196" s="25"/>
      <c r="L196" s="71"/>
      <c r="M196" s="18"/>
      <c r="N196" s="18"/>
      <c r="R196" s="4"/>
    </row>
    <row r="197" spans="5:18" ht="12.75">
      <c r="E197" s="19"/>
      <c r="F197" s="24"/>
      <c r="G197" s="26"/>
      <c r="H197" s="24"/>
      <c r="I197" s="24"/>
      <c r="J197" s="27"/>
      <c r="K197" s="25"/>
      <c r="L197" s="71"/>
      <c r="M197" s="18"/>
      <c r="N197" s="18"/>
      <c r="R197" s="4"/>
    </row>
    <row r="198" spans="5:18" ht="12.75">
      <c r="E198" s="19"/>
      <c r="F198" s="24"/>
      <c r="G198" s="26"/>
      <c r="H198" s="24"/>
      <c r="I198" s="24"/>
      <c r="J198" s="27"/>
      <c r="K198" s="25"/>
      <c r="L198" s="71"/>
      <c r="M198" s="18"/>
      <c r="N198" s="18"/>
      <c r="R198" s="4"/>
    </row>
    <row r="199" spans="5:18" ht="12.75">
      <c r="E199" s="19"/>
      <c r="F199" s="24"/>
      <c r="G199" s="26"/>
      <c r="H199" s="24"/>
      <c r="I199" s="24"/>
      <c r="J199" s="27"/>
      <c r="K199" s="25"/>
      <c r="L199" s="71"/>
      <c r="M199" s="18"/>
      <c r="N199" s="18"/>
      <c r="R199" s="4"/>
    </row>
    <row r="200" spans="5:18" ht="12.75">
      <c r="E200" s="19"/>
      <c r="F200" s="24"/>
      <c r="G200" s="26"/>
      <c r="H200" s="24"/>
      <c r="I200" s="24"/>
      <c r="J200" s="27"/>
      <c r="K200" s="25"/>
      <c r="L200" s="71"/>
      <c r="M200" s="18"/>
      <c r="N200" s="18"/>
      <c r="R200" s="4"/>
    </row>
    <row r="201" spans="5:18" ht="12.75">
      <c r="E201" s="19"/>
      <c r="F201" s="24"/>
      <c r="G201" s="26"/>
      <c r="H201" s="24"/>
      <c r="I201" s="24"/>
      <c r="J201" s="27"/>
      <c r="K201" s="25"/>
      <c r="L201" s="71"/>
      <c r="M201" s="18"/>
      <c r="N201" s="18"/>
      <c r="R201" s="4"/>
    </row>
    <row r="202" spans="5:18" ht="12.75">
      <c r="E202" s="19"/>
      <c r="F202" s="24"/>
      <c r="G202" s="26"/>
      <c r="H202" s="24"/>
      <c r="I202" s="24"/>
      <c r="J202" s="27"/>
      <c r="K202" s="25"/>
      <c r="L202" s="71"/>
      <c r="M202" s="18"/>
      <c r="N202" s="18"/>
      <c r="R202" s="4"/>
    </row>
    <row r="203" spans="5:18" ht="12.75">
      <c r="E203" s="19"/>
      <c r="F203" s="24"/>
      <c r="G203" s="26"/>
      <c r="H203" s="24"/>
      <c r="I203" s="24"/>
      <c r="J203" s="27"/>
      <c r="K203" s="25"/>
      <c r="L203" s="71"/>
      <c r="M203" s="18"/>
      <c r="N203" s="18"/>
      <c r="R203" s="4"/>
    </row>
    <row r="204" spans="5:18" ht="12.75">
      <c r="E204" s="19"/>
      <c r="F204" s="24"/>
      <c r="G204" s="26"/>
      <c r="H204" s="24"/>
      <c r="I204" s="24"/>
      <c r="J204" s="27"/>
      <c r="K204" s="25"/>
      <c r="L204" s="71"/>
      <c r="M204" s="18"/>
      <c r="N204" s="18"/>
      <c r="R204" s="4"/>
    </row>
    <row r="205" spans="5:18" ht="12.75">
      <c r="E205" s="19"/>
      <c r="F205" s="24"/>
      <c r="G205" s="26"/>
      <c r="H205" s="24"/>
      <c r="I205" s="24"/>
      <c r="J205" s="27"/>
      <c r="K205" s="25"/>
      <c r="L205" s="71"/>
      <c r="M205" s="18"/>
      <c r="N205" s="18"/>
      <c r="R205" s="4"/>
    </row>
    <row r="206" spans="5:18" ht="12.75">
      <c r="E206" s="19"/>
      <c r="F206" s="24"/>
      <c r="G206" s="26"/>
      <c r="H206" s="24"/>
      <c r="I206" s="24"/>
      <c r="J206" s="27"/>
      <c r="K206" s="25"/>
      <c r="L206" s="71"/>
      <c r="M206" s="18"/>
      <c r="N206" s="18"/>
      <c r="R206" s="4"/>
    </row>
    <row r="207" spans="5:18" ht="12.75">
      <c r="E207" s="19"/>
      <c r="F207" s="24"/>
      <c r="G207" s="26"/>
      <c r="H207" s="24"/>
      <c r="I207" s="24"/>
      <c r="J207" s="27"/>
      <c r="K207" s="25"/>
      <c r="L207" s="71"/>
      <c r="M207" s="18"/>
      <c r="N207" s="18"/>
      <c r="R207" s="4"/>
    </row>
    <row r="208" spans="5:18" ht="12.75">
      <c r="E208" s="19"/>
      <c r="F208" s="24"/>
      <c r="G208" s="26"/>
      <c r="H208" s="24"/>
      <c r="I208" s="24"/>
      <c r="J208" s="27"/>
      <c r="K208" s="25"/>
      <c r="L208" s="71"/>
      <c r="M208" s="18"/>
      <c r="N208" s="18"/>
      <c r="R208" s="4"/>
    </row>
    <row r="209" spans="5:18" ht="12.75">
      <c r="E209" s="19"/>
      <c r="F209" s="24"/>
      <c r="G209" s="26"/>
      <c r="H209" s="24"/>
      <c r="I209" s="24"/>
      <c r="J209" s="27"/>
      <c r="K209" s="25"/>
      <c r="L209" s="71"/>
      <c r="M209" s="18"/>
      <c r="N209" s="18"/>
      <c r="R209" s="4"/>
    </row>
    <row r="210" spans="5:18" ht="12.75">
      <c r="E210" s="19"/>
      <c r="F210" s="24"/>
      <c r="G210" s="26"/>
      <c r="H210" s="24"/>
      <c r="I210" s="24"/>
      <c r="J210" s="27"/>
      <c r="K210" s="25"/>
      <c r="L210" s="71"/>
      <c r="M210" s="18"/>
      <c r="N210" s="18"/>
      <c r="R210" s="4"/>
    </row>
    <row r="211" spans="5:18" ht="12.75">
      <c r="E211" s="19"/>
      <c r="F211" s="24"/>
      <c r="G211" s="26"/>
      <c r="H211" s="24"/>
      <c r="I211" s="24"/>
      <c r="J211" s="27"/>
      <c r="K211" s="25"/>
      <c r="L211" s="71"/>
      <c r="M211" s="18"/>
      <c r="N211" s="18"/>
      <c r="R211" s="4"/>
    </row>
    <row r="212" spans="5:18" ht="12.75">
      <c r="E212" s="19"/>
      <c r="F212" s="24"/>
      <c r="G212" s="26"/>
      <c r="H212" s="24"/>
      <c r="I212" s="24"/>
      <c r="J212" s="27"/>
      <c r="K212" s="25"/>
      <c r="L212" s="71"/>
      <c r="M212" s="18"/>
      <c r="N212" s="18"/>
      <c r="R212" s="4"/>
    </row>
    <row r="213" spans="5:18" ht="12.75">
      <c r="E213" s="19"/>
      <c r="F213" s="24"/>
      <c r="G213" s="26"/>
      <c r="H213" s="24"/>
      <c r="I213" s="24"/>
      <c r="J213" s="27"/>
      <c r="K213" s="25"/>
      <c r="L213" s="71"/>
      <c r="M213" s="18"/>
      <c r="N213" s="18"/>
      <c r="R213" s="4"/>
    </row>
    <row r="214" spans="5:18" ht="12.75">
      <c r="E214" s="19"/>
      <c r="F214" s="24"/>
      <c r="G214" s="26"/>
      <c r="H214" s="24"/>
      <c r="I214" s="24"/>
      <c r="J214" s="27"/>
      <c r="K214" s="25"/>
      <c r="L214" s="71"/>
      <c r="M214" s="18"/>
      <c r="N214" s="18"/>
      <c r="R214" s="4"/>
    </row>
    <row r="215" spans="5:18" ht="12.75">
      <c r="E215" s="19"/>
      <c r="F215" s="24"/>
      <c r="G215" s="26"/>
      <c r="H215" s="24"/>
      <c r="I215" s="24"/>
      <c r="J215" s="27"/>
      <c r="K215" s="25"/>
      <c r="L215" s="71"/>
      <c r="M215" s="18"/>
      <c r="N215" s="18"/>
      <c r="R215" s="4"/>
    </row>
    <row r="216" spans="5:18" ht="12.75">
      <c r="E216" s="19"/>
      <c r="F216" s="24"/>
      <c r="G216" s="26"/>
      <c r="H216" s="24"/>
      <c r="I216" s="24"/>
      <c r="J216" s="27"/>
      <c r="K216" s="25"/>
      <c r="L216" s="71"/>
      <c r="M216" s="18"/>
      <c r="N216" s="18"/>
      <c r="R216" s="4"/>
    </row>
    <row r="217" spans="5:18" ht="12.75">
      <c r="E217" s="19"/>
      <c r="F217" s="24"/>
      <c r="G217" s="26"/>
      <c r="H217" s="24"/>
      <c r="I217" s="24"/>
      <c r="J217" s="27"/>
      <c r="K217" s="25"/>
      <c r="L217" s="71"/>
      <c r="M217" s="18"/>
      <c r="N217" s="18"/>
      <c r="R217" s="4"/>
    </row>
    <row r="218" spans="5:18" ht="12.75">
      <c r="E218" s="19"/>
      <c r="F218" s="24"/>
      <c r="G218" s="26"/>
      <c r="H218" s="24"/>
      <c r="I218" s="24"/>
      <c r="J218" s="27"/>
      <c r="K218" s="25"/>
      <c r="L218" s="71"/>
      <c r="M218" s="18"/>
      <c r="N218" s="18"/>
      <c r="R218" s="4"/>
    </row>
    <row r="219" spans="5:18" ht="12.75">
      <c r="E219" s="19"/>
      <c r="F219" s="24"/>
      <c r="G219" s="26"/>
      <c r="H219" s="24"/>
      <c r="I219" s="24"/>
      <c r="J219" s="27"/>
      <c r="K219" s="25"/>
      <c r="L219" s="71"/>
      <c r="M219" s="18"/>
      <c r="N219" s="18"/>
      <c r="R219" s="4"/>
    </row>
    <row r="220" spans="5:18" ht="12.75">
      <c r="E220" s="19"/>
      <c r="F220" s="24"/>
      <c r="G220" s="26"/>
      <c r="H220" s="24"/>
      <c r="I220" s="24"/>
      <c r="J220" s="27"/>
      <c r="K220" s="25"/>
      <c r="L220" s="71"/>
      <c r="M220" s="18"/>
      <c r="N220" s="18"/>
      <c r="R220" s="4"/>
    </row>
    <row r="221" spans="5:18" ht="12.75">
      <c r="E221" s="19"/>
      <c r="F221" s="24"/>
      <c r="G221" s="26"/>
      <c r="H221" s="24"/>
      <c r="I221" s="24"/>
      <c r="J221" s="27"/>
      <c r="K221" s="25"/>
      <c r="L221" s="71"/>
      <c r="M221" s="18"/>
      <c r="N221" s="18"/>
      <c r="R221" s="4"/>
    </row>
    <row r="222" spans="5:18" ht="12.75">
      <c r="E222" s="19"/>
      <c r="F222" s="24"/>
      <c r="G222" s="26"/>
      <c r="H222" s="24"/>
      <c r="I222" s="24"/>
      <c r="J222" s="27"/>
      <c r="K222" s="25"/>
      <c r="L222" s="71"/>
      <c r="M222" s="18"/>
      <c r="N222" s="18"/>
      <c r="R222" s="4"/>
    </row>
    <row r="223" spans="5:18" ht="12.75">
      <c r="E223" s="19"/>
      <c r="F223" s="24"/>
      <c r="G223" s="26"/>
      <c r="H223" s="24"/>
      <c r="I223" s="24"/>
      <c r="J223" s="27"/>
      <c r="K223" s="25"/>
      <c r="L223" s="71"/>
      <c r="M223" s="18"/>
      <c r="N223" s="18"/>
      <c r="R223" s="4"/>
    </row>
    <row r="224" spans="5:18" ht="12.75">
      <c r="E224" s="19"/>
      <c r="F224" s="24"/>
      <c r="G224" s="26"/>
      <c r="H224" s="24"/>
      <c r="I224" s="24"/>
      <c r="J224" s="27"/>
      <c r="K224" s="25"/>
      <c r="L224" s="71"/>
      <c r="M224" s="18"/>
      <c r="N224" s="18"/>
      <c r="R224" s="4"/>
    </row>
    <row r="225" spans="5:18" ht="12.75">
      <c r="E225" s="19"/>
      <c r="F225" s="24"/>
      <c r="G225" s="26"/>
      <c r="H225" s="24"/>
      <c r="I225" s="24"/>
      <c r="J225" s="27"/>
      <c r="K225" s="25"/>
      <c r="L225" s="71"/>
      <c r="M225" s="18"/>
      <c r="N225" s="18"/>
      <c r="R225" s="4"/>
    </row>
    <row r="226" spans="5:18" ht="12.75">
      <c r="E226" s="19"/>
      <c r="F226" s="24"/>
      <c r="G226" s="26"/>
      <c r="H226" s="24"/>
      <c r="I226" s="24"/>
      <c r="J226" s="27"/>
      <c r="K226" s="25"/>
      <c r="L226" s="71"/>
      <c r="M226" s="18"/>
      <c r="N226" s="18"/>
      <c r="R226" s="4"/>
    </row>
    <row r="227" spans="5:18" ht="12.75">
      <c r="E227" s="19"/>
      <c r="F227" s="24"/>
      <c r="G227" s="26"/>
      <c r="H227" s="24"/>
      <c r="I227" s="24"/>
      <c r="J227" s="27"/>
      <c r="K227" s="25"/>
      <c r="L227" s="71"/>
      <c r="M227" s="18"/>
      <c r="N227" s="18"/>
      <c r="R227" s="4"/>
    </row>
    <row r="228" spans="5:18" ht="12.75">
      <c r="E228" s="19"/>
      <c r="F228" s="24"/>
      <c r="G228" s="26"/>
      <c r="H228" s="24"/>
      <c r="I228" s="24"/>
      <c r="J228" s="27"/>
      <c r="K228" s="25"/>
      <c r="L228" s="71"/>
      <c r="M228" s="18"/>
      <c r="N228" s="18"/>
      <c r="R228" s="4"/>
    </row>
    <row r="229" spans="5:18" ht="12.75">
      <c r="E229" s="19"/>
      <c r="F229" s="24"/>
      <c r="G229" s="26"/>
      <c r="H229" s="24"/>
      <c r="I229" s="24"/>
      <c r="J229" s="27"/>
      <c r="K229" s="25"/>
      <c r="L229" s="71"/>
      <c r="M229" s="18"/>
      <c r="N229" s="18"/>
      <c r="R229" s="4"/>
    </row>
    <row r="230" spans="5:18" ht="12.75">
      <c r="E230" s="19"/>
      <c r="F230" s="24"/>
      <c r="G230" s="26"/>
      <c r="H230" s="24"/>
      <c r="I230" s="24"/>
      <c r="J230" s="27"/>
      <c r="K230" s="25"/>
      <c r="L230" s="71"/>
      <c r="M230" s="18"/>
      <c r="N230" s="18"/>
      <c r="R230" s="4"/>
    </row>
    <row r="231" spans="5:18" ht="12.75">
      <c r="E231" s="19"/>
      <c r="F231" s="24"/>
      <c r="G231" s="26"/>
      <c r="H231" s="24"/>
      <c r="I231" s="24"/>
      <c r="J231" s="27"/>
      <c r="K231" s="25"/>
      <c r="L231" s="71"/>
      <c r="M231" s="18"/>
      <c r="N231" s="18"/>
      <c r="R231" s="4"/>
    </row>
    <row r="232" spans="5:18" ht="12.75">
      <c r="E232" s="19"/>
      <c r="F232" s="24"/>
      <c r="G232" s="26"/>
      <c r="H232" s="24"/>
      <c r="I232" s="24"/>
      <c r="J232" s="27"/>
      <c r="K232" s="25"/>
      <c r="L232" s="71"/>
      <c r="M232" s="18"/>
      <c r="N232" s="18"/>
      <c r="R232" s="4"/>
    </row>
    <row r="233" spans="5:18" ht="12.75">
      <c r="E233" s="19"/>
      <c r="F233" s="24"/>
      <c r="G233" s="26"/>
      <c r="H233" s="24"/>
      <c r="I233" s="24"/>
      <c r="J233" s="27"/>
      <c r="K233" s="25"/>
      <c r="L233" s="71"/>
      <c r="M233" s="18"/>
      <c r="N233" s="18"/>
      <c r="R233" s="4"/>
    </row>
    <row r="234" spans="5:18" ht="12.75">
      <c r="E234" s="19"/>
      <c r="F234" s="24"/>
      <c r="G234" s="26"/>
      <c r="H234" s="24"/>
      <c r="I234" s="24"/>
      <c r="J234" s="27"/>
      <c r="K234" s="25"/>
      <c r="L234" s="71"/>
      <c r="M234" s="18"/>
      <c r="N234" s="18"/>
      <c r="R234" s="4"/>
    </row>
    <row r="235" spans="5:18" ht="12.75">
      <c r="E235" s="19"/>
      <c r="F235" s="24"/>
      <c r="G235" s="26"/>
      <c r="H235" s="24"/>
      <c r="I235" s="24"/>
      <c r="J235" s="27"/>
      <c r="K235" s="25"/>
      <c r="L235" s="71"/>
      <c r="M235" s="18"/>
      <c r="N235" s="18"/>
      <c r="R235" s="4"/>
    </row>
    <row r="236" spans="5:18" ht="12.75">
      <c r="E236" s="19"/>
      <c r="F236" s="24"/>
      <c r="G236" s="26"/>
      <c r="H236" s="24"/>
      <c r="I236" s="24"/>
      <c r="J236" s="27"/>
      <c r="K236" s="25"/>
      <c r="L236" s="71"/>
      <c r="M236" s="18"/>
      <c r="N236" s="18"/>
      <c r="R236" s="4"/>
    </row>
    <row r="237" spans="5:18" ht="12.75">
      <c r="E237" s="19"/>
      <c r="F237" s="24"/>
      <c r="G237" s="26"/>
      <c r="H237" s="24"/>
      <c r="I237" s="24"/>
      <c r="J237" s="27"/>
      <c r="K237" s="25"/>
      <c r="L237" s="71"/>
      <c r="M237" s="18"/>
      <c r="N237" s="18"/>
      <c r="R237" s="4"/>
    </row>
    <row r="238" spans="5:18" ht="12.75">
      <c r="E238" s="19"/>
      <c r="F238" s="24"/>
      <c r="G238" s="26"/>
      <c r="H238" s="24"/>
      <c r="I238" s="24"/>
      <c r="J238" s="27"/>
      <c r="K238" s="25"/>
      <c r="L238" s="71"/>
      <c r="M238" s="18"/>
      <c r="N238" s="18"/>
      <c r="R238" s="4"/>
    </row>
    <row r="239" spans="5:18" ht="12.75">
      <c r="E239" s="19"/>
      <c r="F239" s="24"/>
      <c r="G239" s="26"/>
      <c r="H239" s="24"/>
      <c r="I239" s="24"/>
      <c r="J239" s="27"/>
      <c r="K239" s="25"/>
      <c r="L239" s="71"/>
      <c r="M239" s="18"/>
      <c r="N239" s="18"/>
      <c r="R239" s="4"/>
    </row>
    <row r="240" spans="5:18" ht="12.75">
      <c r="E240" s="19"/>
      <c r="F240" s="24"/>
      <c r="G240" s="26"/>
      <c r="H240" s="24"/>
      <c r="I240" s="24"/>
      <c r="J240" s="27"/>
      <c r="K240" s="25"/>
      <c r="L240" s="71"/>
      <c r="M240" s="18"/>
      <c r="N240" s="18"/>
      <c r="R240" s="4"/>
    </row>
    <row r="241" spans="5:18" ht="12.75">
      <c r="E241" s="19"/>
      <c r="F241" s="24"/>
      <c r="G241" s="26"/>
      <c r="H241" s="24"/>
      <c r="I241" s="24"/>
      <c r="J241" s="27"/>
      <c r="K241" s="25"/>
      <c r="L241" s="71"/>
      <c r="M241" s="18"/>
      <c r="N241" s="18"/>
      <c r="R241" s="4"/>
    </row>
    <row r="242" spans="5:18" ht="12.75">
      <c r="E242" s="19"/>
      <c r="F242" s="24"/>
      <c r="G242" s="26"/>
      <c r="H242" s="24"/>
      <c r="I242" s="24"/>
      <c r="J242" s="27"/>
      <c r="K242" s="25"/>
      <c r="L242" s="71"/>
      <c r="M242" s="18"/>
      <c r="N242" s="18"/>
      <c r="R242" s="4"/>
    </row>
    <row r="243" spans="5:18" ht="12.75">
      <c r="E243" s="19"/>
      <c r="F243" s="24"/>
      <c r="G243" s="26"/>
      <c r="H243" s="24"/>
      <c r="I243" s="24"/>
      <c r="J243" s="27"/>
      <c r="K243" s="25"/>
      <c r="L243" s="71"/>
      <c r="M243" s="18"/>
      <c r="N243" s="18"/>
      <c r="R243" s="4"/>
    </row>
    <row r="244" spans="5:18" ht="12.75">
      <c r="E244" s="19"/>
      <c r="F244" s="24"/>
      <c r="G244" s="26"/>
      <c r="H244" s="24"/>
      <c r="I244" s="24"/>
      <c r="J244" s="27"/>
      <c r="K244" s="25"/>
      <c r="L244" s="71"/>
      <c r="M244" s="18"/>
      <c r="N244" s="18"/>
      <c r="R244" s="4"/>
    </row>
    <row r="245" spans="5:18" ht="12.75">
      <c r="E245" s="19"/>
      <c r="F245" s="24"/>
      <c r="G245" s="26"/>
      <c r="H245" s="24"/>
      <c r="I245" s="24"/>
      <c r="J245" s="27"/>
      <c r="K245" s="25"/>
      <c r="L245" s="71"/>
      <c r="M245" s="18"/>
      <c r="N245" s="18"/>
      <c r="R245" s="4"/>
    </row>
    <row r="246" spans="5:18" ht="12.75">
      <c r="E246" s="19"/>
      <c r="F246" s="24"/>
      <c r="G246" s="26"/>
      <c r="H246" s="24"/>
      <c r="I246" s="24"/>
      <c r="J246" s="27"/>
      <c r="K246" s="25"/>
      <c r="L246" s="71"/>
      <c r="M246" s="18"/>
      <c r="N246" s="18"/>
      <c r="R246" s="4"/>
    </row>
    <row r="247" spans="5:18" ht="12.75">
      <c r="E247" s="19"/>
      <c r="F247" s="24"/>
      <c r="G247" s="26"/>
      <c r="H247" s="24"/>
      <c r="I247" s="24"/>
      <c r="J247" s="27"/>
      <c r="K247" s="25"/>
      <c r="L247" s="71"/>
      <c r="M247" s="18"/>
      <c r="N247" s="18"/>
      <c r="R247" s="4"/>
    </row>
    <row r="248" spans="5:18" ht="12.75">
      <c r="E248" s="19"/>
      <c r="F248" s="24"/>
      <c r="G248" s="26"/>
      <c r="H248" s="24"/>
      <c r="I248" s="24"/>
      <c r="J248" s="27"/>
      <c r="K248" s="25"/>
      <c r="L248" s="71"/>
      <c r="M248" s="18"/>
      <c r="N248" s="18"/>
      <c r="R248" s="4"/>
    </row>
    <row r="249" spans="5:18" ht="12.75">
      <c r="E249" s="19"/>
      <c r="F249" s="24"/>
      <c r="G249" s="26"/>
      <c r="H249" s="24"/>
      <c r="I249" s="24"/>
      <c r="J249" s="27"/>
      <c r="K249" s="25"/>
      <c r="L249" s="71"/>
      <c r="M249" s="18"/>
      <c r="N249" s="18"/>
      <c r="R249" s="4"/>
    </row>
    <row r="250" spans="5:18" ht="12.75">
      <c r="E250" s="19"/>
      <c r="F250" s="24"/>
      <c r="G250" s="26"/>
      <c r="H250" s="24"/>
      <c r="I250" s="24"/>
      <c r="J250" s="27"/>
      <c r="K250" s="25"/>
      <c r="L250" s="71"/>
      <c r="M250" s="18"/>
      <c r="N250" s="18"/>
      <c r="R250" s="4"/>
    </row>
    <row r="251" spans="5:18" ht="12.75">
      <c r="E251" s="19"/>
      <c r="F251" s="24"/>
      <c r="G251" s="26"/>
      <c r="H251" s="24"/>
      <c r="I251" s="24"/>
      <c r="J251" s="27"/>
      <c r="K251" s="25"/>
      <c r="L251" s="71"/>
      <c r="M251" s="18"/>
      <c r="N251" s="18"/>
      <c r="R251" s="4"/>
    </row>
    <row r="252" spans="5:18" ht="12.75">
      <c r="E252" s="19"/>
      <c r="F252" s="24"/>
      <c r="G252" s="26"/>
      <c r="H252" s="24"/>
      <c r="I252" s="24"/>
      <c r="J252" s="27"/>
      <c r="K252" s="25"/>
      <c r="L252" s="71"/>
      <c r="M252" s="18"/>
      <c r="N252" s="18"/>
      <c r="R252" s="4"/>
    </row>
    <row r="253" spans="5:18" ht="12.75">
      <c r="E253" s="19"/>
      <c r="F253" s="24"/>
      <c r="G253" s="26"/>
      <c r="H253" s="24"/>
      <c r="I253" s="24"/>
      <c r="J253" s="27"/>
      <c r="K253" s="25"/>
      <c r="L253" s="71"/>
      <c r="M253" s="18"/>
      <c r="N253" s="18"/>
      <c r="R253" s="4"/>
    </row>
    <row r="254" spans="5:18" ht="12.75">
      <c r="E254" s="19"/>
      <c r="F254" s="24"/>
      <c r="G254" s="26"/>
      <c r="H254" s="24"/>
      <c r="I254" s="24"/>
      <c r="J254" s="27"/>
      <c r="K254" s="25"/>
      <c r="L254" s="71"/>
      <c r="M254" s="18"/>
      <c r="N254" s="18"/>
      <c r="R254" s="4"/>
    </row>
    <row r="255" spans="5:18" ht="12.75">
      <c r="E255" s="19"/>
      <c r="F255" s="24"/>
      <c r="G255" s="26"/>
      <c r="H255" s="24"/>
      <c r="I255" s="24"/>
      <c r="J255" s="27"/>
      <c r="K255" s="25"/>
      <c r="L255" s="71"/>
      <c r="M255" s="18"/>
      <c r="N255" s="18"/>
      <c r="R255" s="4"/>
    </row>
    <row r="256" spans="5:18" ht="12.75">
      <c r="E256" s="19"/>
      <c r="F256" s="24"/>
      <c r="G256" s="26"/>
      <c r="H256" s="24"/>
      <c r="I256" s="24"/>
      <c r="J256" s="27"/>
      <c r="K256" s="25"/>
      <c r="L256" s="71"/>
      <c r="M256" s="18"/>
      <c r="N256" s="18"/>
      <c r="R256" s="4"/>
    </row>
    <row r="257" spans="5:18" ht="12.75">
      <c r="E257" s="19"/>
      <c r="F257" s="24"/>
      <c r="G257" s="26"/>
      <c r="H257" s="24"/>
      <c r="I257" s="24"/>
      <c r="J257" s="27"/>
      <c r="K257" s="25"/>
      <c r="L257" s="71"/>
      <c r="M257" s="18"/>
      <c r="N257" s="18"/>
      <c r="R257" s="4"/>
    </row>
    <row r="258" spans="5:18" ht="12.75">
      <c r="E258" s="19"/>
      <c r="F258" s="24"/>
      <c r="G258" s="26"/>
      <c r="H258" s="24"/>
      <c r="I258" s="24"/>
      <c r="J258" s="27"/>
      <c r="K258" s="25"/>
      <c r="L258" s="71"/>
      <c r="M258" s="18"/>
      <c r="N258" s="18"/>
      <c r="R258" s="4"/>
    </row>
    <row r="259" spans="5:18" ht="12.75">
      <c r="E259" s="19"/>
      <c r="F259" s="24"/>
      <c r="G259" s="26"/>
      <c r="H259" s="24"/>
      <c r="I259" s="24"/>
      <c r="J259" s="27"/>
      <c r="K259" s="25"/>
      <c r="L259" s="71"/>
      <c r="M259" s="18"/>
      <c r="N259" s="18"/>
      <c r="R259" s="4"/>
    </row>
    <row r="260" spans="5:18" ht="12.75">
      <c r="E260" s="19"/>
      <c r="F260" s="24"/>
      <c r="G260" s="26"/>
      <c r="H260" s="24"/>
      <c r="I260" s="24"/>
      <c r="J260" s="27"/>
      <c r="K260" s="25"/>
      <c r="L260" s="71"/>
      <c r="M260" s="18"/>
      <c r="N260" s="18"/>
      <c r="R260" s="4"/>
    </row>
    <row r="261" spans="5:18" ht="12.75">
      <c r="E261" s="19"/>
      <c r="F261" s="24"/>
      <c r="G261" s="26"/>
      <c r="H261" s="24"/>
      <c r="I261" s="24"/>
      <c r="J261" s="27"/>
      <c r="K261" s="25"/>
      <c r="L261" s="71"/>
      <c r="M261" s="18"/>
      <c r="N261" s="18"/>
      <c r="R261" s="4"/>
    </row>
    <row r="262" spans="5:18" ht="12.75">
      <c r="E262" s="19"/>
      <c r="F262" s="24"/>
      <c r="G262" s="26"/>
      <c r="H262" s="24"/>
      <c r="I262" s="24"/>
      <c r="J262" s="27"/>
      <c r="K262" s="25"/>
      <c r="L262" s="71"/>
      <c r="M262" s="18"/>
      <c r="N262" s="18"/>
      <c r="R262" s="4"/>
    </row>
    <row r="263" spans="5:18" ht="12.75">
      <c r="E263" s="19"/>
      <c r="F263" s="24"/>
      <c r="G263" s="26"/>
      <c r="H263" s="24"/>
      <c r="I263" s="24"/>
      <c r="J263" s="27"/>
      <c r="K263" s="25"/>
      <c r="L263" s="71"/>
      <c r="M263" s="18"/>
      <c r="N263" s="18"/>
      <c r="R263" s="4"/>
    </row>
    <row r="264" spans="5:18" ht="12.75">
      <c r="E264" s="19"/>
      <c r="F264" s="24"/>
      <c r="G264" s="26"/>
      <c r="H264" s="24"/>
      <c r="I264" s="24"/>
      <c r="J264" s="27"/>
      <c r="K264" s="25"/>
      <c r="L264" s="71"/>
      <c r="M264" s="18"/>
      <c r="N264" s="18"/>
      <c r="R264" s="4"/>
    </row>
    <row r="265" spans="5:18" ht="12.75">
      <c r="E265" s="19"/>
      <c r="F265" s="24"/>
      <c r="G265" s="26"/>
      <c r="H265" s="24"/>
      <c r="I265" s="24"/>
      <c r="J265" s="27"/>
      <c r="K265" s="25"/>
      <c r="L265" s="71"/>
      <c r="M265" s="18"/>
      <c r="N265" s="18"/>
      <c r="R265" s="4"/>
    </row>
    <row r="266" spans="5:18" ht="12.75">
      <c r="E266" s="19"/>
      <c r="F266" s="24"/>
      <c r="G266" s="26"/>
      <c r="H266" s="24"/>
      <c r="I266" s="24"/>
      <c r="J266" s="27"/>
      <c r="K266" s="25"/>
      <c r="L266" s="71"/>
      <c r="M266" s="18"/>
      <c r="N266" s="18"/>
      <c r="R266" s="4"/>
    </row>
    <row r="267" spans="5:18" ht="12.75">
      <c r="E267" s="19"/>
      <c r="F267" s="24"/>
      <c r="G267" s="26"/>
      <c r="H267" s="24"/>
      <c r="I267" s="24"/>
      <c r="J267" s="27"/>
      <c r="K267" s="25"/>
      <c r="L267" s="71"/>
      <c r="M267" s="18"/>
      <c r="N267" s="18"/>
      <c r="R267" s="4"/>
    </row>
    <row r="268" spans="5:18" ht="12.75">
      <c r="E268" s="19"/>
      <c r="F268" s="24"/>
      <c r="G268" s="26"/>
      <c r="H268" s="24"/>
      <c r="I268" s="24"/>
      <c r="J268" s="27"/>
      <c r="K268" s="25"/>
      <c r="L268" s="71"/>
      <c r="M268" s="18"/>
      <c r="N268" s="18"/>
      <c r="R268" s="4"/>
    </row>
    <row r="269" spans="5:18" ht="12.75">
      <c r="E269" s="19"/>
      <c r="F269" s="24"/>
      <c r="G269" s="26"/>
      <c r="H269" s="24"/>
      <c r="I269" s="24"/>
      <c r="J269" s="27"/>
      <c r="K269" s="25"/>
      <c r="L269" s="71"/>
      <c r="M269" s="18"/>
      <c r="N269" s="18"/>
      <c r="R269" s="4"/>
    </row>
    <row r="270" spans="5:18" ht="12.75">
      <c r="E270" s="19"/>
      <c r="F270" s="24"/>
      <c r="G270" s="26"/>
      <c r="H270" s="24"/>
      <c r="I270" s="24"/>
      <c r="J270" s="27"/>
      <c r="K270" s="25"/>
      <c r="L270" s="71"/>
      <c r="M270" s="18"/>
      <c r="N270" s="18"/>
      <c r="R270" s="4"/>
    </row>
    <row r="271" spans="5:18" ht="12.75">
      <c r="E271" s="19"/>
      <c r="F271" s="24"/>
      <c r="G271" s="26"/>
      <c r="H271" s="24"/>
      <c r="I271" s="24"/>
      <c r="J271" s="27"/>
      <c r="K271" s="25"/>
      <c r="L271" s="71"/>
      <c r="M271" s="18"/>
      <c r="N271" s="18"/>
      <c r="R271" s="4"/>
    </row>
    <row r="272" spans="5:18" ht="12.75">
      <c r="E272" s="19"/>
      <c r="F272" s="24"/>
      <c r="G272" s="26"/>
      <c r="H272" s="24"/>
      <c r="I272" s="24"/>
      <c r="J272" s="27"/>
      <c r="K272" s="25"/>
      <c r="L272" s="71"/>
      <c r="M272" s="18"/>
      <c r="N272" s="18"/>
      <c r="R272" s="4"/>
    </row>
    <row r="273" spans="5:18" ht="12.75">
      <c r="E273" s="19"/>
      <c r="F273" s="24"/>
      <c r="G273" s="26"/>
      <c r="H273" s="24"/>
      <c r="I273" s="24"/>
      <c r="J273" s="27"/>
      <c r="K273" s="25"/>
      <c r="L273" s="71"/>
      <c r="M273" s="18"/>
      <c r="N273" s="18"/>
      <c r="R273" s="4"/>
    </row>
    <row r="274" spans="5:18" ht="12.75">
      <c r="E274" s="19"/>
      <c r="F274" s="24"/>
      <c r="G274" s="26"/>
      <c r="H274" s="24"/>
      <c r="I274" s="24"/>
      <c r="J274" s="27"/>
      <c r="K274" s="25"/>
      <c r="L274" s="71"/>
      <c r="M274" s="18"/>
      <c r="N274" s="18"/>
      <c r="R274" s="4"/>
    </row>
    <row r="275" spans="5:18" ht="12.75">
      <c r="E275" s="19"/>
      <c r="F275" s="24"/>
      <c r="G275" s="26"/>
      <c r="H275" s="24"/>
      <c r="I275" s="24"/>
      <c r="J275" s="27"/>
      <c r="K275" s="25"/>
      <c r="L275" s="71"/>
      <c r="M275" s="18"/>
      <c r="N275" s="18"/>
      <c r="R275" s="4"/>
    </row>
    <row r="276" spans="5:18" ht="12.75">
      <c r="E276" s="19"/>
      <c r="F276" s="24"/>
      <c r="G276" s="26"/>
      <c r="H276" s="24"/>
      <c r="I276" s="24"/>
      <c r="J276" s="27"/>
      <c r="K276" s="25"/>
      <c r="L276" s="71"/>
      <c r="M276" s="18"/>
      <c r="N276" s="18"/>
      <c r="R276" s="4"/>
    </row>
    <row r="277" spans="5:18" ht="12.75">
      <c r="E277" s="19"/>
      <c r="F277" s="24"/>
      <c r="G277" s="26"/>
      <c r="H277" s="24"/>
      <c r="I277" s="24"/>
      <c r="J277" s="27"/>
      <c r="K277" s="25"/>
      <c r="L277" s="71"/>
      <c r="M277" s="18"/>
      <c r="N277" s="18"/>
      <c r="R277" s="4"/>
    </row>
    <row r="278" spans="5:18" ht="12.75">
      <c r="E278" s="19"/>
      <c r="F278" s="24"/>
      <c r="G278" s="26"/>
      <c r="H278" s="24"/>
      <c r="I278" s="24"/>
      <c r="J278" s="27"/>
      <c r="K278" s="25"/>
      <c r="L278" s="71"/>
      <c r="M278" s="18"/>
      <c r="N278" s="18"/>
      <c r="R278" s="4"/>
    </row>
    <row r="279" spans="5:18" ht="12.75">
      <c r="E279" s="19"/>
      <c r="F279" s="24"/>
      <c r="G279" s="26"/>
      <c r="H279" s="24"/>
      <c r="I279" s="24"/>
      <c r="J279" s="27"/>
      <c r="K279" s="25"/>
      <c r="L279" s="71"/>
      <c r="M279" s="18"/>
      <c r="N279" s="18"/>
      <c r="R279" s="4"/>
    </row>
    <row r="280" spans="5:18" ht="12.75">
      <c r="E280" s="19"/>
      <c r="F280" s="24"/>
      <c r="G280" s="26"/>
      <c r="H280" s="24"/>
      <c r="I280" s="24"/>
      <c r="J280" s="27"/>
      <c r="K280" s="25"/>
      <c r="L280" s="71"/>
      <c r="M280" s="18"/>
      <c r="N280" s="18"/>
      <c r="R280" s="4"/>
    </row>
    <row r="281" spans="5:18" ht="12.75">
      <c r="E281" s="19"/>
      <c r="F281" s="24"/>
      <c r="G281" s="26"/>
      <c r="H281" s="24"/>
      <c r="I281" s="24"/>
      <c r="J281" s="27"/>
      <c r="K281" s="25"/>
      <c r="L281" s="71"/>
      <c r="M281" s="18"/>
      <c r="N281" s="18"/>
      <c r="R281" s="4"/>
    </row>
    <row r="282" spans="5:18" ht="12.75">
      <c r="E282" s="19"/>
      <c r="F282" s="24"/>
      <c r="G282" s="26"/>
      <c r="H282" s="24"/>
      <c r="I282" s="24"/>
      <c r="J282" s="27"/>
      <c r="K282" s="25"/>
      <c r="L282" s="71"/>
      <c r="M282" s="18"/>
      <c r="N282" s="18"/>
      <c r="R282" s="4"/>
    </row>
    <row r="283" spans="5:18" ht="12.75">
      <c r="E283" s="19"/>
      <c r="F283" s="24"/>
      <c r="G283" s="26"/>
      <c r="H283" s="24"/>
      <c r="I283" s="24"/>
      <c r="J283" s="27"/>
      <c r="K283" s="25"/>
      <c r="L283" s="71"/>
      <c r="M283" s="18"/>
      <c r="N283" s="18"/>
      <c r="R283" s="4"/>
    </row>
    <row r="284" spans="5:18" ht="12.75">
      <c r="E284" s="19"/>
      <c r="F284" s="24"/>
      <c r="G284" s="26"/>
      <c r="H284" s="24"/>
      <c r="I284" s="24"/>
      <c r="J284" s="27"/>
      <c r="K284" s="25"/>
      <c r="L284" s="71"/>
      <c r="M284" s="18"/>
      <c r="N284" s="18"/>
      <c r="R284" s="4"/>
    </row>
    <row r="285" spans="5:18" ht="12.75">
      <c r="E285" s="19"/>
      <c r="F285" s="24"/>
      <c r="G285" s="26"/>
      <c r="H285" s="24"/>
      <c r="I285" s="24"/>
      <c r="J285" s="27"/>
      <c r="K285" s="25"/>
      <c r="L285" s="71"/>
      <c r="M285" s="18"/>
      <c r="N285" s="18"/>
      <c r="R285" s="4"/>
    </row>
    <row r="286" spans="5:18" ht="12.75">
      <c r="E286" s="19"/>
      <c r="F286" s="24"/>
      <c r="G286" s="26"/>
      <c r="H286" s="24"/>
      <c r="I286" s="24"/>
      <c r="J286" s="27"/>
      <c r="K286" s="25"/>
      <c r="L286" s="71"/>
      <c r="M286" s="18"/>
      <c r="N286" s="18"/>
      <c r="R286" s="4"/>
    </row>
    <row r="287" spans="5:18" ht="12.75">
      <c r="E287" s="19"/>
      <c r="F287" s="24"/>
      <c r="G287" s="26"/>
      <c r="H287" s="24"/>
      <c r="I287" s="24"/>
      <c r="J287" s="27"/>
      <c r="K287" s="25"/>
      <c r="L287" s="71"/>
      <c r="M287" s="18"/>
      <c r="N287" s="18"/>
      <c r="R287" s="4"/>
    </row>
    <row r="288" spans="5:18" ht="12.75">
      <c r="E288" s="19"/>
      <c r="F288" s="24"/>
      <c r="G288" s="26"/>
      <c r="H288" s="24"/>
      <c r="I288" s="24"/>
      <c r="J288" s="27"/>
      <c r="K288" s="25"/>
      <c r="L288" s="71"/>
      <c r="M288" s="18"/>
      <c r="N288" s="18"/>
      <c r="R288" s="4"/>
    </row>
    <row r="289" spans="5:18" ht="12.75">
      <c r="E289" s="19"/>
      <c r="F289" s="24"/>
      <c r="G289" s="26"/>
      <c r="H289" s="24"/>
      <c r="I289" s="24"/>
      <c r="J289" s="27"/>
      <c r="K289" s="25"/>
      <c r="L289" s="71"/>
      <c r="M289" s="18"/>
      <c r="N289" s="18"/>
      <c r="R289" s="4"/>
    </row>
    <row r="290" spans="5:18" ht="12.75">
      <c r="E290" s="19"/>
      <c r="F290" s="24"/>
      <c r="G290" s="26"/>
      <c r="H290" s="24"/>
      <c r="I290" s="24"/>
      <c r="J290" s="27"/>
      <c r="K290" s="25"/>
      <c r="L290" s="71"/>
      <c r="M290" s="18"/>
      <c r="N290" s="18"/>
      <c r="R290" s="4"/>
    </row>
    <row r="291" spans="5:18" ht="12.75">
      <c r="E291" s="19"/>
      <c r="F291" s="24"/>
      <c r="G291" s="26"/>
      <c r="H291" s="24"/>
      <c r="I291" s="24"/>
      <c r="J291" s="27"/>
      <c r="K291" s="25"/>
      <c r="L291" s="71"/>
      <c r="M291" s="18"/>
      <c r="N291" s="18"/>
      <c r="R291" s="4"/>
    </row>
    <row r="292" spans="5:18" ht="12.75">
      <c r="E292" s="19"/>
      <c r="F292" s="24"/>
      <c r="G292" s="26"/>
      <c r="H292" s="24"/>
      <c r="I292" s="24"/>
      <c r="J292" s="27"/>
      <c r="K292" s="25"/>
      <c r="L292" s="71"/>
      <c r="M292" s="18"/>
      <c r="N292" s="18"/>
      <c r="R292" s="4"/>
    </row>
    <row r="293" spans="5:18" ht="12.75">
      <c r="E293" s="19"/>
      <c r="F293" s="24"/>
      <c r="G293" s="26"/>
      <c r="H293" s="24"/>
      <c r="I293" s="24"/>
      <c r="J293" s="27"/>
      <c r="K293" s="25"/>
      <c r="L293" s="71"/>
      <c r="M293" s="18"/>
      <c r="N293" s="18"/>
      <c r="R293" s="4"/>
    </row>
    <row r="294" spans="5:18" ht="12.75">
      <c r="E294" s="19"/>
      <c r="F294" s="24"/>
      <c r="G294" s="26"/>
      <c r="H294" s="24"/>
      <c r="I294" s="24"/>
      <c r="J294" s="27"/>
      <c r="K294" s="25"/>
      <c r="L294" s="71"/>
      <c r="M294" s="18"/>
      <c r="N294" s="18"/>
      <c r="R294" s="4"/>
    </row>
    <row r="295" spans="5:18" ht="12.75">
      <c r="E295" s="19"/>
      <c r="F295" s="24"/>
      <c r="G295" s="26"/>
      <c r="H295" s="24"/>
      <c r="I295" s="24"/>
      <c r="J295" s="27"/>
      <c r="K295" s="25"/>
      <c r="L295" s="71"/>
      <c r="M295" s="18"/>
      <c r="N295" s="18"/>
      <c r="R295" s="4"/>
    </row>
    <row r="296" spans="5:18" ht="12.75">
      <c r="E296" s="19"/>
      <c r="F296" s="24"/>
      <c r="G296" s="26"/>
      <c r="H296" s="24"/>
      <c r="I296" s="24"/>
      <c r="J296" s="27"/>
      <c r="K296" s="25"/>
      <c r="L296" s="71"/>
      <c r="M296" s="18"/>
      <c r="N296" s="18"/>
      <c r="R296" s="4"/>
    </row>
    <row r="297" spans="5:18" ht="12.75">
      <c r="E297" s="19"/>
      <c r="F297" s="24"/>
      <c r="G297" s="26"/>
      <c r="H297" s="24"/>
      <c r="I297" s="24"/>
      <c r="J297" s="27"/>
      <c r="K297" s="25"/>
      <c r="L297" s="71"/>
      <c r="M297" s="18"/>
      <c r="N297" s="18"/>
      <c r="R297" s="4"/>
    </row>
    <row r="298" spans="5:18" ht="12.75">
      <c r="E298" s="19"/>
      <c r="F298" s="24"/>
      <c r="G298" s="26"/>
      <c r="H298" s="24"/>
      <c r="I298" s="24"/>
      <c r="J298" s="27"/>
      <c r="K298" s="25"/>
      <c r="L298" s="71"/>
      <c r="M298" s="18"/>
      <c r="N298" s="18"/>
      <c r="R298" s="4"/>
    </row>
    <row r="299" spans="5:18" ht="12.75">
      <c r="E299" s="19"/>
      <c r="F299" s="24"/>
      <c r="G299" s="26"/>
      <c r="H299" s="24"/>
      <c r="I299" s="24"/>
      <c r="J299" s="27"/>
      <c r="K299" s="25"/>
      <c r="L299" s="71"/>
      <c r="M299" s="18"/>
      <c r="N299" s="18"/>
      <c r="R299" s="4"/>
    </row>
    <row r="300" spans="5:18" ht="12.75">
      <c r="E300" s="19"/>
      <c r="F300" s="24"/>
      <c r="G300" s="26"/>
      <c r="H300" s="24"/>
      <c r="I300" s="24"/>
      <c r="J300" s="27"/>
      <c r="K300" s="25"/>
      <c r="L300" s="71"/>
      <c r="M300" s="18"/>
      <c r="N300" s="18"/>
      <c r="R300" s="4"/>
    </row>
    <row r="301" spans="5:18" ht="12.75">
      <c r="E301" s="19"/>
      <c r="F301" s="24"/>
      <c r="G301" s="26"/>
      <c r="H301" s="24"/>
      <c r="I301" s="24"/>
      <c r="J301" s="27"/>
      <c r="K301" s="25"/>
      <c r="L301" s="71"/>
      <c r="M301" s="18"/>
      <c r="N301" s="18"/>
      <c r="R301" s="4"/>
    </row>
    <row r="302" spans="5:18" ht="12.75">
      <c r="E302" s="19"/>
      <c r="F302" s="24"/>
      <c r="G302" s="26"/>
      <c r="H302" s="24"/>
      <c r="I302" s="24"/>
      <c r="J302" s="27"/>
      <c r="K302" s="25"/>
      <c r="L302" s="71"/>
      <c r="M302" s="18"/>
      <c r="N302" s="18"/>
      <c r="R302" s="4"/>
    </row>
    <row r="303" spans="5:18" ht="12.75">
      <c r="E303" s="19"/>
      <c r="F303" s="24"/>
      <c r="G303" s="26"/>
      <c r="H303" s="24"/>
      <c r="I303" s="24"/>
      <c r="J303" s="27"/>
      <c r="K303" s="25"/>
      <c r="L303" s="71"/>
      <c r="M303" s="18"/>
      <c r="N303" s="18"/>
      <c r="R303" s="4"/>
    </row>
    <row r="304" spans="5:18" ht="12.75">
      <c r="E304" s="19"/>
      <c r="F304" s="24"/>
      <c r="G304" s="26"/>
      <c r="H304" s="24"/>
      <c r="I304" s="24"/>
      <c r="J304" s="27"/>
      <c r="K304" s="25"/>
      <c r="L304" s="71"/>
      <c r="M304" s="18"/>
      <c r="N304" s="18"/>
      <c r="R304" s="4"/>
    </row>
    <row r="305" spans="5:18" ht="12.75">
      <c r="E305" s="19"/>
      <c r="F305" s="24"/>
      <c r="G305" s="26"/>
      <c r="H305" s="24"/>
      <c r="I305" s="24"/>
      <c r="J305" s="27"/>
      <c r="K305" s="25"/>
      <c r="L305" s="71"/>
      <c r="M305" s="18"/>
      <c r="N305" s="18"/>
      <c r="R305" s="4"/>
    </row>
    <row r="306" spans="5:18" ht="12.75">
      <c r="E306" s="19"/>
      <c r="F306" s="24"/>
      <c r="G306" s="26"/>
      <c r="H306" s="24"/>
      <c r="I306" s="24"/>
      <c r="J306" s="27"/>
      <c r="K306" s="25"/>
      <c r="L306" s="71"/>
      <c r="M306" s="18"/>
      <c r="N306" s="18"/>
      <c r="R306" s="4"/>
    </row>
    <row r="307" spans="5:18" ht="12.75">
      <c r="E307" s="19"/>
      <c r="F307" s="24"/>
      <c r="G307" s="26"/>
      <c r="H307" s="24"/>
      <c r="I307" s="24"/>
      <c r="J307" s="27"/>
      <c r="K307" s="25"/>
      <c r="L307" s="71"/>
      <c r="M307" s="18"/>
      <c r="N307" s="18"/>
      <c r="R307" s="4"/>
    </row>
    <row r="308" spans="5:18" ht="12.75">
      <c r="E308" s="19"/>
      <c r="F308" s="24"/>
      <c r="G308" s="26"/>
      <c r="H308" s="24"/>
      <c r="I308" s="24"/>
      <c r="J308" s="27"/>
      <c r="K308" s="25"/>
      <c r="L308" s="71"/>
      <c r="M308" s="18"/>
      <c r="N308" s="18"/>
      <c r="R308" s="4"/>
    </row>
    <row r="309" spans="5:18" ht="12.75">
      <c r="E309" s="19"/>
      <c r="F309" s="24"/>
      <c r="G309" s="26"/>
      <c r="H309" s="24"/>
      <c r="I309" s="24"/>
      <c r="J309" s="27"/>
      <c r="K309" s="25"/>
      <c r="L309" s="71"/>
      <c r="M309" s="18"/>
      <c r="N309" s="18"/>
      <c r="R309" s="4"/>
    </row>
    <row r="310" spans="5:18" ht="12.75">
      <c r="E310" s="19"/>
      <c r="F310" s="24"/>
      <c r="G310" s="26"/>
      <c r="H310" s="24"/>
      <c r="I310" s="24"/>
      <c r="J310" s="27"/>
      <c r="K310" s="25"/>
      <c r="L310" s="71"/>
      <c r="M310" s="18"/>
      <c r="N310" s="18"/>
      <c r="R310" s="4"/>
    </row>
    <row r="311" spans="5:18" ht="12.75">
      <c r="E311" s="19"/>
      <c r="F311" s="24"/>
      <c r="G311" s="26"/>
      <c r="H311" s="24"/>
      <c r="I311" s="24"/>
      <c r="J311" s="27"/>
      <c r="K311" s="25"/>
      <c r="L311" s="71"/>
      <c r="M311" s="18"/>
      <c r="N311" s="18"/>
      <c r="R311" s="4"/>
    </row>
    <row r="312" spans="5:18" ht="12.75">
      <c r="E312" s="19"/>
      <c r="F312" s="24"/>
      <c r="G312" s="26"/>
      <c r="H312" s="24"/>
      <c r="I312" s="24"/>
      <c r="J312" s="27"/>
      <c r="K312" s="25"/>
      <c r="L312" s="71"/>
      <c r="M312" s="18"/>
      <c r="N312" s="18"/>
      <c r="R312" s="4"/>
    </row>
    <row r="313" spans="5:18" ht="12.75">
      <c r="E313" s="19"/>
      <c r="F313" s="24"/>
      <c r="G313" s="26"/>
      <c r="H313" s="24"/>
      <c r="I313" s="24"/>
      <c r="J313" s="27"/>
      <c r="K313" s="25"/>
      <c r="L313" s="71"/>
      <c r="M313" s="18"/>
      <c r="N313" s="18"/>
      <c r="R313" s="4"/>
    </row>
    <row r="314" spans="5:18" ht="12.75">
      <c r="E314" s="19"/>
      <c r="F314" s="24"/>
      <c r="G314" s="26"/>
      <c r="H314" s="24"/>
      <c r="I314" s="24"/>
      <c r="J314" s="27"/>
      <c r="K314" s="25"/>
      <c r="L314" s="71"/>
      <c r="M314" s="18"/>
      <c r="N314" s="18"/>
      <c r="R314" s="4"/>
    </row>
    <row r="315" spans="5:18" ht="12.75">
      <c r="E315" s="19"/>
      <c r="F315" s="24"/>
      <c r="G315" s="26"/>
      <c r="H315" s="24"/>
      <c r="I315" s="24"/>
      <c r="J315" s="27"/>
      <c r="K315" s="25"/>
      <c r="L315" s="71"/>
      <c r="M315" s="18"/>
      <c r="N315" s="18"/>
      <c r="R315" s="4"/>
    </row>
    <row r="316" spans="5:18" ht="12.75">
      <c r="E316" s="19"/>
      <c r="F316" s="24"/>
      <c r="G316" s="26"/>
      <c r="H316" s="24"/>
      <c r="I316" s="24"/>
      <c r="J316" s="27"/>
      <c r="K316" s="25"/>
      <c r="L316" s="71"/>
      <c r="M316" s="18"/>
      <c r="N316" s="18"/>
      <c r="R316" s="4"/>
    </row>
    <row r="317" spans="5:18" ht="12.75">
      <c r="E317" s="19"/>
      <c r="F317" s="24"/>
      <c r="G317" s="26"/>
      <c r="H317" s="24"/>
      <c r="I317" s="24"/>
      <c r="J317" s="27"/>
      <c r="K317" s="25"/>
      <c r="L317" s="71"/>
      <c r="M317" s="18"/>
      <c r="N317" s="18"/>
      <c r="R317" s="4"/>
    </row>
    <row r="318" spans="5:18" ht="12.75">
      <c r="E318" s="19"/>
      <c r="F318" s="24"/>
      <c r="G318" s="26"/>
      <c r="H318" s="24"/>
      <c r="I318" s="24"/>
      <c r="J318" s="27"/>
      <c r="K318" s="25"/>
      <c r="L318" s="71"/>
      <c r="M318" s="18"/>
      <c r="N318" s="18"/>
      <c r="R318" s="4"/>
    </row>
    <row r="319" spans="5:18" ht="12.75">
      <c r="E319" s="19"/>
      <c r="F319" s="24"/>
      <c r="G319" s="26"/>
      <c r="H319" s="24"/>
      <c r="I319" s="24"/>
      <c r="J319" s="27"/>
      <c r="K319" s="25"/>
      <c r="L319" s="71"/>
      <c r="M319" s="18"/>
      <c r="N319" s="18"/>
      <c r="R319" s="4"/>
    </row>
    <row r="320" spans="5:18" ht="12.75">
      <c r="E320" s="19"/>
      <c r="F320" s="24"/>
      <c r="G320" s="26"/>
      <c r="H320" s="24"/>
      <c r="I320" s="24"/>
      <c r="J320" s="27"/>
      <c r="K320" s="25"/>
      <c r="L320" s="71"/>
      <c r="M320" s="18"/>
      <c r="N320" s="18"/>
      <c r="R320" s="4"/>
    </row>
    <row r="321" spans="5:18" ht="12.75">
      <c r="E321" s="19"/>
      <c r="F321" s="24"/>
      <c r="G321" s="26"/>
      <c r="H321" s="24"/>
      <c r="I321" s="24"/>
      <c r="J321" s="27"/>
      <c r="K321" s="25"/>
      <c r="L321" s="71"/>
      <c r="M321" s="18"/>
      <c r="N321" s="18"/>
      <c r="R321" s="4"/>
    </row>
    <row r="322" spans="5:18" ht="12.75">
      <c r="E322" s="19"/>
      <c r="F322" s="24"/>
      <c r="G322" s="26"/>
      <c r="H322" s="24"/>
      <c r="I322" s="24"/>
      <c r="J322" s="27"/>
      <c r="K322" s="25"/>
      <c r="L322" s="71"/>
      <c r="M322" s="18"/>
      <c r="N322" s="18"/>
      <c r="R322" s="4"/>
    </row>
    <row r="323" spans="5:18" ht="12.75">
      <c r="E323" s="19"/>
      <c r="F323" s="24"/>
      <c r="G323" s="26"/>
      <c r="H323" s="24"/>
      <c r="I323" s="24"/>
      <c r="J323" s="27"/>
      <c r="K323" s="25"/>
      <c r="L323" s="71"/>
      <c r="M323" s="18"/>
      <c r="N323" s="18"/>
      <c r="R323" s="4"/>
    </row>
    <row r="324" spans="5:18" ht="12.75">
      <c r="E324" s="19"/>
      <c r="F324" s="24"/>
      <c r="G324" s="26"/>
      <c r="H324" s="24"/>
      <c r="I324" s="24"/>
      <c r="J324" s="27"/>
      <c r="K324" s="25"/>
      <c r="L324" s="71"/>
      <c r="M324" s="18"/>
      <c r="N324" s="18"/>
      <c r="R324" s="4"/>
    </row>
    <row r="325" spans="5:18" ht="12.75">
      <c r="E325" s="19"/>
      <c r="F325" s="24"/>
      <c r="G325" s="26"/>
      <c r="H325" s="24"/>
      <c r="I325" s="24"/>
      <c r="J325" s="27"/>
      <c r="K325" s="25"/>
      <c r="L325" s="71"/>
      <c r="M325" s="18"/>
      <c r="N325" s="18"/>
      <c r="R325" s="4"/>
    </row>
    <row r="326" spans="5:18" ht="12.75">
      <c r="E326" s="19"/>
      <c r="F326" s="24"/>
      <c r="G326" s="26"/>
      <c r="H326" s="24"/>
      <c r="I326" s="24"/>
      <c r="J326" s="27"/>
      <c r="K326" s="25"/>
      <c r="L326" s="71"/>
      <c r="M326" s="18"/>
      <c r="N326" s="18"/>
      <c r="R326" s="4"/>
    </row>
    <row r="327" spans="5:18" ht="12.75">
      <c r="E327" s="19"/>
      <c r="F327" s="24"/>
      <c r="G327" s="26"/>
      <c r="H327" s="24"/>
      <c r="I327" s="24"/>
      <c r="J327" s="27"/>
      <c r="K327" s="25"/>
      <c r="L327" s="71"/>
      <c r="M327" s="18"/>
      <c r="N327" s="18"/>
      <c r="R327" s="4"/>
    </row>
    <row r="328" spans="5:18" ht="12.75">
      <c r="E328" s="19"/>
      <c r="F328" s="24"/>
      <c r="G328" s="26"/>
      <c r="H328" s="24"/>
      <c r="I328" s="24"/>
      <c r="J328" s="27"/>
      <c r="K328" s="25"/>
      <c r="L328" s="71"/>
      <c r="M328" s="18"/>
      <c r="N328" s="18"/>
      <c r="R328" s="4"/>
    </row>
    <row r="329" spans="5:18" ht="12.75">
      <c r="E329" s="19"/>
      <c r="F329" s="24"/>
      <c r="G329" s="26"/>
      <c r="H329" s="24"/>
      <c r="I329" s="24"/>
      <c r="J329" s="27"/>
      <c r="K329" s="25"/>
      <c r="L329" s="71"/>
      <c r="M329" s="18"/>
      <c r="N329" s="18"/>
      <c r="R329" s="4"/>
    </row>
    <row r="330" spans="5:18" ht="12.75">
      <c r="E330" s="19"/>
      <c r="F330" s="24"/>
      <c r="G330" s="26"/>
      <c r="H330" s="24"/>
      <c r="I330" s="24"/>
      <c r="J330" s="27"/>
      <c r="K330" s="25"/>
      <c r="L330" s="71"/>
      <c r="M330" s="18"/>
      <c r="N330" s="18"/>
      <c r="R330" s="4"/>
    </row>
    <row r="331" spans="5:18" ht="12.75">
      <c r="E331" s="19"/>
      <c r="F331" s="24"/>
      <c r="G331" s="26"/>
      <c r="H331" s="24"/>
      <c r="I331" s="24"/>
      <c r="J331" s="27"/>
      <c r="K331" s="25"/>
      <c r="L331" s="71"/>
      <c r="M331" s="18"/>
      <c r="N331" s="18"/>
      <c r="R331" s="4"/>
    </row>
    <row r="332" spans="5:18" ht="12.75">
      <c r="E332" s="19"/>
      <c r="F332" s="24"/>
      <c r="G332" s="26"/>
      <c r="H332" s="24"/>
      <c r="I332" s="24"/>
      <c r="J332" s="27"/>
      <c r="K332" s="25"/>
      <c r="L332" s="71"/>
      <c r="M332" s="18"/>
      <c r="N332" s="18"/>
      <c r="R332" s="4"/>
    </row>
    <row r="333" spans="5:18" ht="12.75">
      <c r="E333" s="19"/>
      <c r="F333" s="24"/>
      <c r="G333" s="26"/>
      <c r="H333" s="24"/>
      <c r="I333" s="24"/>
      <c r="J333" s="27"/>
      <c r="K333" s="25"/>
      <c r="L333" s="71"/>
      <c r="M333" s="18"/>
      <c r="N333" s="18"/>
      <c r="R333" s="4"/>
    </row>
    <row r="334" spans="5:18" ht="12.75">
      <c r="E334" s="19"/>
      <c r="F334" s="24"/>
      <c r="G334" s="26"/>
      <c r="H334" s="24"/>
      <c r="I334" s="24"/>
      <c r="J334" s="27"/>
      <c r="K334" s="25"/>
      <c r="L334" s="71"/>
      <c r="M334" s="18"/>
      <c r="N334" s="18"/>
      <c r="R334" s="4"/>
    </row>
    <row r="335" spans="5:18" ht="12.75">
      <c r="E335" s="19"/>
      <c r="F335" s="24"/>
      <c r="G335" s="26"/>
      <c r="H335" s="24"/>
      <c r="I335" s="24"/>
      <c r="J335" s="27"/>
      <c r="K335" s="25"/>
      <c r="L335" s="71"/>
      <c r="M335" s="18"/>
      <c r="N335" s="18"/>
      <c r="R335" s="4"/>
    </row>
    <row r="336" spans="5:18" ht="12.75">
      <c r="E336" s="19"/>
      <c r="F336" s="24"/>
      <c r="G336" s="26"/>
      <c r="H336" s="24"/>
      <c r="I336" s="24"/>
      <c r="J336" s="27"/>
      <c r="K336" s="25"/>
      <c r="L336" s="71"/>
      <c r="M336" s="18"/>
      <c r="N336" s="18"/>
      <c r="R336" s="4"/>
    </row>
    <row r="337" spans="5:18" ht="12.75">
      <c r="E337" s="19"/>
      <c r="F337" s="24"/>
      <c r="G337" s="26"/>
      <c r="H337" s="24"/>
      <c r="I337" s="24"/>
      <c r="J337" s="27"/>
      <c r="K337" s="25"/>
      <c r="L337" s="71"/>
      <c r="M337" s="18"/>
      <c r="N337" s="18"/>
      <c r="R337" s="4"/>
    </row>
    <row r="338" spans="5:18" ht="12.75">
      <c r="E338" s="19"/>
      <c r="F338" s="24"/>
      <c r="G338" s="26"/>
      <c r="H338" s="24"/>
      <c r="I338" s="24"/>
      <c r="J338" s="27"/>
      <c r="K338" s="25"/>
      <c r="L338" s="71"/>
      <c r="M338" s="18"/>
      <c r="N338" s="18"/>
      <c r="R338" s="4"/>
    </row>
    <row r="339" spans="5:18" ht="12.75">
      <c r="E339" s="19"/>
      <c r="F339" s="24"/>
      <c r="G339" s="26"/>
      <c r="H339" s="24"/>
      <c r="I339" s="24"/>
      <c r="J339" s="27"/>
      <c r="K339" s="25"/>
      <c r="L339" s="71"/>
      <c r="M339" s="18"/>
      <c r="N339" s="18"/>
      <c r="R339" s="4"/>
    </row>
    <row r="340" spans="5:18" ht="12.75">
      <c r="E340" s="19"/>
      <c r="F340" s="24"/>
      <c r="G340" s="26"/>
      <c r="H340" s="24"/>
      <c r="I340" s="24"/>
      <c r="J340" s="27"/>
      <c r="K340" s="25"/>
      <c r="L340" s="71"/>
      <c r="M340" s="18"/>
      <c r="N340" s="18"/>
      <c r="R340" s="4"/>
    </row>
    <row r="341" spans="5:18" ht="12.75">
      <c r="E341" s="19"/>
      <c r="F341" s="24"/>
      <c r="G341" s="26"/>
      <c r="H341" s="24"/>
      <c r="I341" s="24"/>
      <c r="J341" s="27"/>
      <c r="K341" s="25"/>
      <c r="L341" s="71"/>
      <c r="M341" s="18"/>
      <c r="N341" s="18"/>
      <c r="R341" s="4"/>
    </row>
    <row r="342" spans="5:18" ht="12.75">
      <c r="E342" s="19"/>
      <c r="F342" s="24"/>
      <c r="G342" s="26"/>
      <c r="H342" s="24"/>
      <c r="I342" s="24"/>
      <c r="J342" s="27"/>
      <c r="K342" s="25"/>
      <c r="L342" s="71"/>
      <c r="M342" s="18"/>
      <c r="N342" s="18"/>
      <c r="R342" s="4"/>
    </row>
    <row r="343" spans="5:18" ht="12.75">
      <c r="E343" s="19"/>
      <c r="F343" s="24"/>
      <c r="G343" s="26"/>
      <c r="H343" s="24"/>
      <c r="I343" s="24"/>
      <c r="J343" s="27"/>
      <c r="K343" s="25"/>
      <c r="L343" s="71"/>
      <c r="M343" s="18"/>
      <c r="N343" s="18"/>
      <c r="R343" s="4"/>
    </row>
    <row r="344" spans="5:18" ht="12.75">
      <c r="E344" s="19"/>
      <c r="F344" s="24"/>
      <c r="G344" s="26"/>
      <c r="H344" s="24"/>
      <c r="I344" s="24"/>
      <c r="J344" s="27"/>
      <c r="K344" s="25"/>
      <c r="L344" s="71"/>
      <c r="M344" s="18"/>
      <c r="N344" s="18"/>
      <c r="R344" s="4"/>
    </row>
    <row r="345" spans="5:18" ht="12.75">
      <c r="E345" s="19"/>
      <c r="F345" s="24"/>
      <c r="G345" s="26"/>
      <c r="H345" s="24"/>
      <c r="I345" s="24"/>
      <c r="J345" s="27"/>
      <c r="K345" s="25"/>
      <c r="L345" s="71"/>
      <c r="M345" s="18"/>
      <c r="N345" s="18"/>
      <c r="R345" s="4"/>
    </row>
    <row r="346" spans="5:18" ht="12.75">
      <c r="E346" s="19"/>
      <c r="F346" s="24"/>
      <c r="G346" s="26"/>
      <c r="H346" s="24"/>
      <c r="I346" s="24"/>
      <c r="J346" s="27"/>
      <c r="K346" s="25"/>
      <c r="L346" s="71"/>
      <c r="M346" s="18"/>
      <c r="N346" s="18"/>
      <c r="R346" s="4"/>
    </row>
    <row r="347" spans="5:18" ht="12.75">
      <c r="E347" s="19"/>
      <c r="F347" s="24"/>
      <c r="G347" s="26"/>
      <c r="H347" s="24"/>
      <c r="I347" s="24"/>
      <c r="J347" s="27"/>
      <c r="K347" s="25"/>
      <c r="L347" s="71"/>
      <c r="M347" s="18"/>
      <c r="N347" s="18"/>
      <c r="R347" s="4"/>
    </row>
    <row r="348" spans="5:18" ht="12.75">
      <c r="E348" s="19"/>
      <c r="F348" s="24"/>
      <c r="G348" s="26"/>
      <c r="H348" s="24"/>
      <c r="I348" s="24"/>
      <c r="J348" s="27"/>
      <c r="K348" s="25"/>
      <c r="L348" s="71"/>
      <c r="M348" s="18"/>
      <c r="N348" s="18"/>
      <c r="R348" s="4"/>
    </row>
    <row r="349" spans="5:18" ht="12.75">
      <c r="E349" s="19"/>
      <c r="F349" s="24"/>
      <c r="G349" s="26"/>
      <c r="H349" s="24"/>
      <c r="I349" s="24"/>
      <c r="J349" s="27"/>
      <c r="K349" s="25"/>
      <c r="L349" s="71"/>
      <c r="M349" s="18"/>
      <c r="N349" s="18"/>
      <c r="R349" s="4"/>
    </row>
    <row r="350" spans="5:18" ht="12.75">
      <c r="E350" s="19"/>
      <c r="F350" s="24"/>
      <c r="G350" s="26"/>
      <c r="H350" s="24"/>
      <c r="I350" s="24"/>
      <c r="J350" s="27"/>
      <c r="K350" s="25"/>
      <c r="L350" s="71"/>
      <c r="M350" s="18"/>
      <c r="N350" s="18"/>
      <c r="R350" s="4"/>
    </row>
    <row r="351" spans="5:18" ht="12.75">
      <c r="E351" s="19"/>
      <c r="F351" s="24"/>
      <c r="G351" s="26"/>
      <c r="H351" s="24"/>
      <c r="I351" s="24"/>
      <c r="J351" s="27"/>
      <c r="K351" s="25"/>
      <c r="L351" s="71"/>
      <c r="M351" s="18"/>
      <c r="N351" s="18"/>
      <c r="R351" s="4"/>
    </row>
    <row r="352" spans="5:18" ht="12.75">
      <c r="E352" s="19"/>
      <c r="F352" s="24"/>
      <c r="G352" s="26"/>
      <c r="H352" s="24"/>
      <c r="I352" s="24"/>
      <c r="J352" s="27"/>
      <c r="K352" s="25"/>
      <c r="L352" s="71"/>
      <c r="M352" s="18"/>
      <c r="N352" s="18"/>
      <c r="R352" s="4"/>
    </row>
    <row r="353" spans="5:18" ht="12.75">
      <c r="E353" s="19"/>
      <c r="F353" s="24"/>
      <c r="G353" s="26"/>
      <c r="H353" s="24"/>
      <c r="I353" s="24"/>
      <c r="J353" s="27"/>
      <c r="K353" s="25"/>
      <c r="L353" s="71"/>
      <c r="M353" s="18"/>
      <c r="N353" s="18"/>
      <c r="R353" s="4"/>
    </row>
    <row r="354" spans="5:18" ht="12.75">
      <c r="E354" s="19"/>
      <c r="F354" s="24"/>
      <c r="G354" s="26"/>
      <c r="H354" s="24"/>
      <c r="I354" s="24"/>
      <c r="J354" s="27"/>
      <c r="K354" s="25"/>
      <c r="L354" s="71"/>
      <c r="M354" s="18"/>
      <c r="N354" s="18"/>
      <c r="R354" s="4"/>
    </row>
    <row r="355" spans="5:18" ht="12.75">
      <c r="E355" s="19"/>
      <c r="F355" s="24"/>
      <c r="G355" s="26"/>
      <c r="H355" s="24"/>
      <c r="I355" s="24"/>
      <c r="J355" s="27"/>
      <c r="K355" s="25"/>
      <c r="L355" s="71"/>
      <c r="M355" s="18"/>
      <c r="N355" s="18"/>
      <c r="R355" s="4"/>
    </row>
    <row r="356" spans="5:18" ht="12.75">
      <c r="E356" s="19"/>
      <c r="F356" s="24"/>
      <c r="G356" s="26"/>
      <c r="H356" s="24"/>
      <c r="I356" s="24"/>
      <c r="J356" s="27"/>
      <c r="K356" s="25"/>
      <c r="L356" s="71"/>
      <c r="M356" s="18"/>
      <c r="N356" s="18"/>
      <c r="R356" s="4"/>
    </row>
    <row r="357" spans="5:18" ht="12.75">
      <c r="E357" s="19"/>
      <c r="F357" s="24"/>
      <c r="G357" s="26"/>
      <c r="H357" s="24"/>
      <c r="I357" s="24"/>
      <c r="J357" s="27"/>
      <c r="K357" s="25"/>
      <c r="L357" s="71"/>
      <c r="M357" s="18"/>
      <c r="N357" s="18"/>
      <c r="R357" s="4"/>
    </row>
    <row r="358" spans="5:18" ht="12.75">
      <c r="E358" s="19"/>
      <c r="F358" s="24"/>
      <c r="G358" s="26"/>
      <c r="H358" s="24"/>
      <c r="I358" s="24"/>
      <c r="J358" s="27"/>
      <c r="K358" s="25"/>
      <c r="L358" s="71"/>
      <c r="M358" s="18"/>
      <c r="N358" s="18"/>
      <c r="R358" s="4"/>
    </row>
    <row r="359" spans="5:18" ht="12.75">
      <c r="E359" s="19"/>
      <c r="F359" s="24"/>
      <c r="G359" s="26"/>
      <c r="H359" s="24"/>
      <c r="I359" s="24"/>
      <c r="J359" s="27"/>
      <c r="K359" s="25"/>
      <c r="L359" s="71"/>
      <c r="M359" s="18"/>
      <c r="N359" s="18"/>
      <c r="R359" s="4"/>
    </row>
    <row r="360" spans="5:18" ht="12.75">
      <c r="E360" s="19"/>
      <c r="F360" s="24"/>
      <c r="G360" s="26"/>
      <c r="H360" s="24"/>
      <c r="I360" s="24"/>
      <c r="J360" s="27"/>
      <c r="K360" s="25"/>
      <c r="L360" s="71"/>
      <c r="M360" s="18"/>
      <c r="N360" s="18"/>
      <c r="R360" s="4"/>
    </row>
    <row r="361" spans="5:18" ht="12.75">
      <c r="E361" s="19"/>
      <c r="F361" s="24"/>
      <c r="G361" s="26"/>
      <c r="H361" s="24"/>
      <c r="I361" s="24"/>
      <c r="J361" s="27"/>
      <c r="K361" s="25"/>
      <c r="L361" s="71"/>
      <c r="M361" s="18"/>
      <c r="N361" s="18"/>
      <c r="R361" s="4"/>
    </row>
    <row r="362" spans="5:18" ht="12.75">
      <c r="E362" s="19"/>
      <c r="F362" s="24"/>
      <c r="G362" s="26"/>
      <c r="H362" s="24"/>
      <c r="I362" s="24"/>
      <c r="J362" s="27"/>
      <c r="K362" s="25"/>
      <c r="L362" s="71"/>
      <c r="M362" s="18"/>
      <c r="N362" s="18"/>
      <c r="R362" s="4"/>
    </row>
    <row r="363" spans="5:18" ht="12.75">
      <c r="E363" s="19"/>
      <c r="F363" s="24"/>
      <c r="G363" s="26"/>
      <c r="H363" s="24"/>
      <c r="I363" s="24"/>
      <c r="J363" s="27"/>
      <c r="K363" s="25"/>
      <c r="L363" s="71"/>
      <c r="M363" s="18"/>
      <c r="N363" s="18"/>
      <c r="R363" s="4"/>
    </row>
    <row r="364" spans="5:18" ht="12.75">
      <c r="E364" s="19"/>
      <c r="F364" s="24"/>
      <c r="G364" s="26"/>
      <c r="H364" s="24"/>
      <c r="I364" s="24"/>
      <c r="J364" s="27"/>
      <c r="K364" s="25"/>
      <c r="L364" s="71"/>
      <c r="M364" s="18"/>
      <c r="N364" s="18"/>
      <c r="R364" s="4"/>
    </row>
    <row r="365" spans="5:18" ht="12.75">
      <c r="E365" s="19"/>
      <c r="F365" s="24"/>
      <c r="G365" s="26"/>
      <c r="H365" s="24"/>
      <c r="I365" s="24"/>
      <c r="J365" s="27"/>
      <c r="K365" s="25"/>
      <c r="L365" s="71"/>
      <c r="M365" s="18"/>
      <c r="N365" s="18"/>
      <c r="R365" s="4"/>
    </row>
    <row r="366" spans="5:18" ht="12.75">
      <c r="E366" s="19"/>
      <c r="F366" s="24"/>
      <c r="G366" s="26"/>
      <c r="H366" s="24"/>
      <c r="I366" s="24"/>
      <c r="J366" s="27"/>
      <c r="K366" s="25"/>
      <c r="L366" s="71"/>
      <c r="M366" s="18"/>
      <c r="N366" s="18"/>
      <c r="R366" s="4"/>
    </row>
    <row r="367" spans="5:18" ht="12.75">
      <c r="E367" s="19"/>
      <c r="F367" s="24"/>
      <c r="G367" s="26"/>
      <c r="H367" s="24"/>
      <c r="I367" s="24"/>
      <c r="J367" s="27"/>
      <c r="K367" s="25"/>
      <c r="L367" s="71"/>
      <c r="M367" s="18"/>
      <c r="N367" s="18"/>
      <c r="R367" s="4"/>
    </row>
    <row r="368" spans="5:18" ht="12.75">
      <c r="E368" s="19"/>
      <c r="F368" s="24"/>
      <c r="G368" s="26"/>
      <c r="H368" s="24"/>
      <c r="I368" s="24"/>
      <c r="J368" s="27"/>
      <c r="K368" s="25"/>
      <c r="L368" s="71"/>
      <c r="M368" s="18"/>
      <c r="N368" s="18"/>
      <c r="R368" s="4"/>
    </row>
    <row r="369" spans="5:18" ht="12.75">
      <c r="E369" s="19"/>
      <c r="F369" s="24"/>
      <c r="G369" s="26"/>
      <c r="H369" s="24"/>
      <c r="I369" s="24"/>
      <c r="J369" s="27"/>
      <c r="K369" s="25"/>
      <c r="L369" s="71"/>
      <c r="M369" s="18"/>
      <c r="N369" s="18"/>
      <c r="R369" s="4"/>
    </row>
    <row r="370" spans="5:18" ht="12.75">
      <c r="E370" s="19"/>
      <c r="F370" s="24"/>
      <c r="G370" s="26"/>
      <c r="H370" s="24"/>
      <c r="I370" s="24"/>
      <c r="J370" s="27"/>
      <c r="K370" s="25"/>
      <c r="L370" s="71"/>
      <c r="M370" s="18"/>
      <c r="N370" s="18"/>
      <c r="R370" s="4"/>
    </row>
    <row r="371" spans="5:18" ht="12.75">
      <c r="E371" s="19"/>
      <c r="F371" s="24"/>
      <c r="G371" s="26"/>
      <c r="H371" s="24"/>
      <c r="I371" s="24"/>
      <c r="J371" s="27"/>
      <c r="K371" s="25"/>
      <c r="L371" s="71"/>
      <c r="M371" s="18"/>
      <c r="N371" s="18"/>
      <c r="R371" s="4"/>
    </row>
    <row r="372" spans="5:18" ht="12.75">
      <c r="E372" s="19"/>
      <c r="F372" s="24"/>
      <c r="G372" s="26"/>
      <c r="H372" s="24"/>
      <c r="I372" s="24"/>
      <c r="J372" s="27"/>
      <c r="K372" s="25"/>
      <c r="L372" s="71"/>
      <c r="M372" s="18"/>
      <c r="N372" s="18"/>
      <c r="R372" s="4"/>
    </row>
    <row r="373" spans="5:18" ht="12.75">
      <c r="E373" s="19"/>
      <c r="F373" s="24"/>
      <c r="G373" s="26"/>
      <c r="H373" s="24"/>
      <c r="I373" s="24"/>
      <c r="J373" s="27"/>
      <c r="K373" s="25"/>
      <c r="L373" s="71"/>
      <c r="M373" s="18"/>
      <c r="N373" s="18"/>
      <c r="R373" s="4"/>
    </row>
    <row r="374" spans="5:18" ht="12.75">
      <c r="E374" s="19"/>
      <c r="F374" s="24"/>
      <c r="G374" s="26"/>
      <c r="H374" s="24"/>
      <c r="I374" s="24"/>
      <c r="J374" s="27"/>
      <c r="K374" s="25"/>
      <c r="L374" s="71"/>
      <c r="M374" s="18"/>
      <c r="N374" s="18"/>
      <c r="R374" s="4"/>
    </row>
    <row r="375" spans="5:18" ht="12.75">
      <c r="E375" s="19"/>
      <c r="F375" s="24"/>
      <c r="G375" s="26"/>
      <c r="H375" s="24"/>
      <c r="I375" s="24"/>
      <c r="J375" s="27"/>
      <c r="K375" s="25"/>
      <c r="L375" s="71"/>
      <c r="M375" s="18"/>
      <c r="N375" s="18"/>
      <c r="R375" s="4"/>
    </row>
    <row r="376" spans="5:18" ht="12.75">
      <c r="E376" s="19"/>
      <c r="F376" s="24"/>
      <c r="G376" s="26"/>
      <c r="H376" s="24"/>
      <c r="I376" s="24"/>
      <c r="J376" s="27"/>
      <c r="K376" s="25"/>
      <c r="L376" s="71"/>
      <c r="M376" s="18"/>
      <c r="N376" s="18"/>
      <c r="R376" s="4"/>
    </row>
    <row r="377" spans="5:18" ht="12.75">
      <c r="E377" s="19"/>
      <c r="F377" s="24"/>
      <c r="G377" s="26"/>
      <c r="H377" s="24"/>
      <c r="I377" s="24"/>
      <c r="J377" s="27"/>
      <c r="K377" s="25"/>
      <c r="L377" s="71"/>
      <c r="M377" s="18"/>
      <c r="N377" s="18"/>
      <c r="R377" s="4"/>
    </row>
    <row r="378" spans="5:18" ht="12.75">
      <c r="E378" s="19"/>
      <c r="F378" s="24"/>
      <c r="G378" s="26"/>
      <c r="H378" s="24"/>
      <c r="I378" s="24"/>
      <c r="J378" s="27"/>
      <c r="K378" s="25"/>
      <c r="L378" s="71"/>
      <c r="M378" s="18"/>
      <c r="N378" s="18"/>
      <c r="R378" s="4"/>
    </row>
    <row r="379" spans="5:18" ht="12.75">
      <c r="E379" s="19"/>
      <c r="F379" s="24"/>
      <c r="G379" s="26"/>
      <c r="H379" s="24"/>
      <c r="I379" s="24"/>
      <c r="J379" s="27"/>
      <c r="K379" s="25"/>
      <c r="L379" s="71"/>
      <c r="M379" s="18"/>
      <c r="N379" s="18"/>
      <c r="R379" s="4"/>
    </row>
    <row r="380" spans="5:18" ht="12.75">
      <c r="E380" s="19"/>
      <c r="F380" s="24"/>
      <c r="G380" s="26"/>
      <c r="H380" s="24"/>
      <c r="I380" s="24"/>
      <c r="J380" s="27"/>
      <c r="K380" s="25"/>
      <c r="L380" s="71"/>
      <c r="M380" s="18"/>
      <c r="N380" s="18"/>
      <c r="R380" s="4"/>
    </row>
    <row r="381" spans="5:18" ht="12.75">
      <c r="E381" s="19"/>
      <c r="F381" s="24"/>
      <c r="G381" s="26"/>
      <c r="H381" s="24"/>
      <c r="I381" s="24"/>
      <c r="J381" s="27"/>
      <c r="K381" s="25"/>
      <c r="L381" s="71"/>
      <c r="M381" s="18"/>
      <c r="N381" s="18"/>
      <c r="R381" s="4"/>
    </row>
    <row r="382" spans="5:18" ht="12.75">
      <c r="E382" s="19"/>
      <c r="F382" s="24"/>
      <c r="G382" s="26"/>
      <c r="H382" s="24"/>
      <c r="I382" s="24"/>
      <c r="J382" s="27"/>
      <c r="K382" s="25"/>
      <c r="L382" s="71"/>
      <c r="M382" s="18"/>
      <c r="N382" s="18"/>
      <c r="R382" s="4"/>
    </row>
    <row r="383" spans="5:18" ht="12.75">
      <c r="E383" s="19"/>
      <c r="F383" s="24"/>
      <c r="G383" s="26"/>
      <c r="H383" s="24"/>
      <c r="I383" s="24"/>
      <c r="J383" s="27"/>
      <c r="K383" s="25"/>
      <c r="L383" s="71"/>
      <c r="M383" s="18"/>
      <c r="N383" s="18"/>
      <c r="R383" s="4"/>
    </row>
    <row r="384" spans="5:18" ht="12.75">
      <c r="E384" s="19"/>
      <c r="F384" s="24"/>
      <c r="G384" s="26"/>
      <c r="H384" s="24"/>
      <c r="I384" s="24"/>
      <c r="J384" s="27"/>
      <c r="K384" s="25"/>
      <c r="L384" s="71"/>
      <c r="M384" s="18"/>
      <c r="N384" s="18"/>
      <c r="R384" s="4"/>
    </row>
    <row r="385" spans="5:18" ht="12.75">
      <c r="E385" s="19"/>
      <c r="F385" s="24"/>
      <c r="G385" s="26"/>
      <c r="H385" s="24"/>
      <c r="I385" s="24"/>
      <c r="J385" s="27"/>
      <c r="K385" s="25"/>
      <c r="L385" s="71"/>
      <c r="M385" s="18"/>
      <c r="N385" s="18"/>
      <c r="R385" s="4"/>
    </row>
    <row r="386" spans="5:18" ht="12.75">
      <c r="E386" s="19"/>
      <c r="F386" s="24"/>
      <c r="G386" s="26"/>
      <c r="H386" s="24"/>
      <c r="I386" s="24"/>
      <c r="J386" s="27"/>
      <c r="K386" s="25"/>
      <c r="L386" s="71"/>
      <c r="M386" s="18"/>
      <c r="N386" s="18"/>
      <c r="R386" s="4"/>
    </row>
    <row r="387" spans="5:18" ht="12.75">
      <c r="E387" s="19"/>
      <c r="F387" s="24"/>
      <c r="G387" s="26"/>
      <c r="H387" s="24"/>
      <c r="I387" s="24"/>
      <c r="J387" s="27"/>
      <c r="K387" s="25"/>
      <c r="L387" s="71"/>
      <c r="M387" s="18"/>
      <c r="N387" s="18"/>
      <c r="R387" s="4"/>
    </row>
    <row r="388" spans="5:18" ht="12.75">
      <c r="E388" s="19"/>
      <c r="F388" s="24"/>
      <c r="G388" s="26"/>
      <c r="H388" s="24"/>
      <c r="I388" s="24"/>
      <c r="J388" s="27"/>
      <c r="K388" s="25"/>
      <c r="L388" s="71"/>
      <c r="M388" s="18"/>
      <c r="N388" s="18"/>
      <c r="R388" s="4"/>
    </row>
    <row r="389" spans="5:18" ht="12.75">
      <c r="E389" s="19"/>
      <c r="F389" s="24"/>
      <c r="G389" s="26"/>
      <c r="H389" s="24"/>
      <c r="I389" s="24"/>
      <c r="J389" s="27"/>
      <c r="K389" s="25"/>
      <c r="L389" s="71"/>
      <c r="M389" s="18"/>
      <c r="N389" s="18"/>
      <c r="R389" s="4"/>
    </row>
    <row r="390" spans="5:18" ht="12.75">
      <c r="E390" s="19"/>
      <c r="F390" s="24"/>
      <c r="G390" s="26"/>
      <c r="H390" s="24"/>
      <c r="I390" s="24"/>
      <c r="J390" s="27"/>
      <c r="K390" s="25"/>
      <c r="L390" s="71"/>
      <c r="M390" s="18"/>
      <c r="N390" s="18"/>
      <c r="R390" s="4"/>
    </row>
    <row r="391" spans="5:18" ht="12.75">
      <c r="E391" s="19"/>
      <c r="F391" s="24"/>
      <c r="G391" s="26"/>
      <c r="H391" s="24"/>
      <c r="I391" s="24"/>
      <c r="J391" s="27"/>
      <c r="K391" s="25"/>
      <c r="L391" s="71"/>
      <c r="M391" s="18"/>
      <c r="N391" s="18"/>
      <c r="R391" s="4"/>
    </row>
    <row r="392" spans="5:18" ht="12.75">
      <c r="E392" s="19"/>
      <c r="F392" s="24"/>
      <c r="G392" s="26"/>
      <c r="H392" s="24"/>
      <c r="I392" s="24"/>
      <c r="J392" s="27"/>
      <c r="K392" s="25"/>
      <c r="L392" s="71"/>
      <c r="M392" s="18"/>
      <c r="N392" s="18"/>
      <c r="R392" s="4"/>
    </row>
    <row r="393" spans="5:18" ht="12.75">
      <c r="E393" s="19"/>
      <c r="F393" s="24"/>
      <c r="G393" s="26"/>
      <c r="H393" s="24"/>
      <c r="I393" s="24"/>
      <c r="J393" s="27"/>
      <c r="K393" s="25"/>
      <c r="L393" s="71"/>
      <c r="M393" s="18"/>
      <c r="N393" s="18"/>
      <c r="R393" s="4"/>
    </row>
    <row r="394" spans="5:18" ht="12.75">
      <c r="E394" s="19"/>
      <c r="F394" s="24"/>
      <c r="G394" s="26"/>
      <c r="H394" s="24"/>
      <c r="I394" s="24"/>
      <c r="J394" s="27"/>
      <c r="K394" s="25"/>
      <c r="L394" s="71"/>
      <c r="M394" s="18"/>
      <c r="N394" s="18"/>
      <c r="R394" s="4"/>
    </row>
    <row r="395" spans="5:18" ht="12.75">
      <c r="E395" s="19"/>
      <c r="F395" s="24"/>
      <c r="G395" s="26"/>
      <c r="H395" s="24"/>
      <c r="I395" s="24"/>
      <c r="J395" s="27"/>
      <c r="K395" s="25"/>
      <c r="L395" s="71"/>
      <c r="M395" s="18"/>
      <c r="N395" s="18"/>
      <c r="R395" s="4"/>
    </row>
    <row r="396" spans="5:18" ht="12.75">
      <c r="E396" s="19"/>
      <c r="F396" s="24"/>
      <c r="G396" s="26"/>
      <c r="H396" s="24"/>
      <c r="I396" s="24"/>
      <c r="J396" s="27"/>
      <c r="K396" s="25"/>
      <c r="L396" s="71"/>
      <c r="M396" s="18"/>
      <c r="N396" s="18"/>
      <c r="R396" s="4"/>
    </row>
    <row r="397" spans="5:18" ht="12.75">
      <c r="E397" s="19"/>
      <c r="F397" s="24"/>
      <c r="G397" s="26"/>
      <c r="H397" s="24"/>
      <c r="I397" s="24"/>
      <c r="J397" s="27"/>
      <c r="K397" s="25"/>
      <c r="L397" s="71"/>
      <c r="M397" s="18"/>
      <c r="N397" s="18"/>
      <c r="R397" s="4"/>
    </row>
    <row r="398" spans="5:18" ht="12.75">
      <c r="E398" s="19"/>
      <c r="F398" s="24"/>
      <c r="G398" s="26"/>
      <c r="H398" s="24"/>
      <c r="I398" s="24"/>
      <c r="J398" s="27"/>
      <c r="K398" s="25"/>
      <c r="L398" s="71"/>
      <c r="M398" s="18"/>
      <c r="N398" s="18"/>
      <c r="R398" s="4"/>
    </row>
    <row r="399" spans="5:18" ht="12.75">
      <c r="E399" s="19"/>
      <c r="F399" s="24"/>
      <c r="G399" s="26"/>
      <c r="H399" s="24"/>
      <c r="I399" s="24"/>
      <c r="J399" s="27"/>
      <c r="K399" s="25"/>
      <c r="L399" s="71"/>
      <c r="M399" s="18"/>
      <c r="N399" s="18"/>
      <c r="R399" s="4"/>
    </row>
    <row r="400" spans="5:18" ht="12.75">
      <c r="E400" s="19"/>
      <c r="F400" s="24"/>
      <c r="G400" s="26"/>
      <c r="H400" s="24"/>
      <c r="I400" s="24"/>
      <c r="J400" s="27"/>
      <c r="K400" s="25"/>
      <c r="L400" s="71"/>
      <c r="M400" s="18"/>
      <c r="N400" s="18"/>
      <c r="R400" s="4"/>
    </row>
    <row r="401" spans="5:18" ht="12.75">
      <c r="E401" s="19"/>
      <c r="F401" s="24"/>
      <c r="G401" s="26"/>
      <c r="H401" s="24"/>
      <c r="I401" s="24"/>
      <c r="J401" s="27"/>
      <c r="K401" s="25"/>
      <c r="L401" s="71"/>
      <c r="M401" s="18"/>
      <c r="N401" s="18"/>
      <c r="R401" s="4"/>
    </row>
    <row r="402" spans="5:18" ht="12.75">
      <c r="E402" s="19"/>
      <c r="F402" s="24"/>
      <c r="G402" s="26"/>
      <c r="H402" s="24"/>
      <c r="I402" s="24"/>
      <c r="J402" s="27"/>
      <c r="K402" s="25"/>
      <c r="L402" s="71"/>
      <c r="M402" s="18"/>
      <c r="N402" s="18"/>
      <c r="R402" s="4"/>
    </row>
    <row r="403" spans="5:18" ht="12.75">
      <c r="E403" s="19"/>
      <c r="F403" s="24"/>
      <c r="G403" s="26"/>
      <c r="H403" s="24"/>
      <c r="I403" s="24"/>
      <c r="J403" s="27"/>
      <c r="K403" s="25"/>
      <c r="L403" s="71"/>
      <c r="M403" s="18"/>
      <c r="N403" s="18"/>
      <c r="R403" s="4"/>
    </row>
    <row r="404" spans="5:18" ht="12.75">
      <c r="E404" s="19"/>
      <c r="F404" s="24"/>
      <c r="G404" s="26"/>
      <c r="H404" s="24"/>
      <c r="I404" s="24"/>
      <c r="J404" s="27"/>
      <c r="K404" s="25"/>
      <c r="L404" s="71"/>
      <c r="M404" s="18"/>
      <c r="N404" s="18"/>
      <c r="R404" s="4"/>
    </row>
    <row r="405" spans="5:18" ht="12.75">
      <c r="E405" s="19"/>
      <c r="F405" s="24"/>
      <c r="G405" s="26"/>
      <c r="H405" s="24"/>
      <c r="I405" s="24"/>
      <c r="J405" s="27"/>
      <c r="K405" s="25"/>
      <c r="L405" s="71"/>
      <c r="M405" s="18"/>
      <c r="N405" s="18"/>
      <c r="R405" s="4"/>
    </row>
    <row r="406" spans="5:18" ht="12.75">
      <c r="E406" s="19"/>
      <c r="F406" s="24"/>
      <c r="G406" s="26"/>
      <c r="H406" s="24"/>
      <c r="I406" s="24"/>
      <c r="J406" s="27"/>
      <c r="K406" s="25"/>
      <c r="L406" s="71"/>
      <c r="M406" s="18"/>
      <c r="N406" s="18"/>
      <c r="R406" s="4"/>
    </row>
    <row r="407" spans="5:18" ht="12.75">
      <c r="E407" s="19"/>
      <c r="F407" s="24"/>
      <c r="G407" s="26"/>
      <c r="H407" s="24"/>
      <c r="I407" s="24"/>
      <c r="J407" s="27"/>
      <c r="K407" s="25"/>
      <c r="L407" s="71"/>
      <c r="M407" s="18"/>
      <c r="N407" s="18"/>
      <c r="R407" s="4"/>
    </row>
    <row r="408" spans="5:18" ht="12.75">
      <c r="E408" s="19"/>
      <c r="F408" s="24"/>
      <c r="G408" s="26"/>
      <c r="H408" s="24"/>
      <c r="I408" s="24"/>
      <c r="J408" s="27"/>
      <c r="K408" s="25"/>
      <c r="L408" s="71"/>
      <c r="M408" s="18"/>
      <c r="N408" s="18"/>
      <c r="R408" s="4"/>
    </row>
    <row r="409" spans="5:18" ht="12.75">
      <c r="E409" s="19"/>
      <c r="F409" s="24"/>
      <c r="G409" s="26"/>
      <c r="H409" s="24"/>
      <c r="I409" s="24"/>
      <c r="J409" s="27"/>
      <c r="K409" s="25"/>
      <c r="L409" s="71"/>
      <c r="M409" s="18"/>
      <c r="N409" s="18"/>
      <c r="R409" s="4"/>
    </row>
    <row r="410" spans="5:18" ht="12.75">
      <c r="E410" s="19"/>
      <c r="F410" s="24"/>
      <c r="G410" s="26"/>
      <c r="H410" s="24"/>
      <c r="I410" s="24"/>
      <c r="J410" s="27"/>
      <c r="K410" s="25"/>
      <c r="L410" s="71"/>
      <c r="M410" s="18"/>
      <c r="N410" s="18"/>
      <c r="R410" s="4"/>
    </row>
    <row r="411" spans="5:18" ht="12.75">
      <c r="E411" s="19"/>
      <c r="F411" s="24"/>
      <c r="G411" s="26"/>
      <c r="H411" s="24"/>
      <c r="I411" s="24"/>
      <c r="J411" s="27"/>
      <c r="K411" s="25"/>
      <c r="L411" s="71"/>
      <c r="M411" s="18"/>
      <c r="N411" s="18"/>
      <c r="R411" s="4"/>
    </row>
    <row r="412" spans="5:18" ht="12.75">
      <c r="E412" s="19"/>
      <c r="F412" s="24"/>
      <c r="G412" s="26"/>
      <c r="H412" s="24"/>
      <c r="I412" s="24"/>
      <c r="J412" s="27"/>
      <c r="K412" s="25"/>
      <c r="L412" s="71"/>
      <c r="M412" s="18"/>
      <c r="N412" s="18"/>
      <c r="R412" s="4"/>
    </row>
    <row r="413" spans="5:18" ht="12.75">
      <c r="E413" s="19"/>
      <c r="F413" s="24"/>
      <c r="G413" s="26"/>
      <c r="H413" s="24"/>
      <c r="I413" s="24"/>
      <c r="J413" s="27"/>
      <c r="K413" s="25"/>
      <c r="L413" s="71"/>
      <c r="M413" s="18"/>
      <c r="N413" s="18"/>
      <c r="R413" s="4"/>
    </row>
    <row r="414" spans="5:18" ht="12.75">
      <c r="E414" s="19"/>
      <c r="F414" s="24"/>
      <c r="G414" s="26"/>
      <c r="H414" s="24"/>
      <c r="I414" s="24"/>
      <c r="J414" s="27"/>
      <c r="K414" s="25"/>
      <c r="L414" s="71"/>
      <c r="M414" s="18"/>
      <c r="N414" s="18"/>
      <c r="R414" s="4"/>
    </row>
    <row r="415" spans="5:18" ht="12.75">
      <c r="E415" s="19"/>
      <c r="F415" s="24"/>
      <c r="G415" s="26"/>
      <c r="H415" s="24"/>
      <c r="I415" s="24"/>
      <c r="J415" s="27"/>
      <c r="K415" s="25"/>
      <c r="L415" s="71"/>
      <c r="M415" s="18"/>
      <c r="N415" s="18"/>
      <c r="R415" s="4"/>
    </row>
    <row r="416" spans="5:18" ht="12.75">
      <c r="E416" s="19"/>
      <c r="F416" s="24"/>
      <c r="G416" s="26"/>
      <c r="H416" s="24"/>
      <c r="I416" s="24"/>
      <c r="J416" s="27"/>
      <c r="K416" s="25"/>
      <c r="L416" s="71"/>
      <c r="M416" s="18"/>
      <c r="N416" s="18"/>
      <c r="R416" s="4"/>
    </row>
    <row r="417" spans="5:18" ht="12.75">
      <c r="E417" s="19"/>
      <c r="F417" s="24"/>
      <c r="G417" s="26"/>
      <c r="H417" s="24"/>
      <c r="I417" s="24"/>
      <c r="J417" s="27"/>
      <c r="K417" s="25"/>
      <c r="L417" s="71"/>
      <c r="M417" s="18"/>
      <c r="N417" s="18"/>
      <c r="R417" s="4"/>
    </row>
    <row r="418" spans="5:18" ht="12.75">
      <c r="E418" s="19"/>
      <c r="F418" s="24"/>
      <c r="G418" s="26"/>
      <c r="H418" s="24"/>
      <c r="I418" s="24"/>
      <c r="J418" s="27"/>
      <c r="K418" s="25"/>
      <c r="L418" s="71"/>
      <c r="M418" s="18"/>
      <c r="N418" s="18"/>
      <c r="R418" s="4"/>
    </row>
    <row r="419" spans="5:18" ht="12.75">
      <c r="E419" s="19"/>
      <c r="F419" s="24"/>
      <c r="G419" s="26"/>
      <c r="H419" s="24"/>
      <c r="I419" s="24"/>
      <c r="J419" s="27"/>
      <c r="K419" s="25"/>
      <c r="L419" s="71"/>
      <c r="M419" s="18"/>
      <c r="N419" s="18"/>
      <c r="R419" s="4"/>
    </row>
    <row r="420" spans="5:18" ht="12.75">
      <c r="E420" s="19"/>
      <c r="F420" s="24"/>
      <c r="G420" s="26"/>
      <c r="H420" s="24"/>
      <c r="I420" s="24"/>
      <c r="J420" s="27"/>
      <c r="K420" s="25"/>
      <c r="L420" s="71"/>
      <c r="M420" s="18"/>
      <c r="N420" s="18"/>
      <c r="R420" s="4"/>
    </row>
    <row r="421" spans="5:18" ht="12.75">
      <c r="E421" s="19"/>
      <c r="F421" s="24"/>
      <c r="G421" s="26"/>
      <c r="H421" s="24"/>
      <c r="I421" s="24"/>
      <c r="J421" s="27"/>
      <c r="K421" s="25"/>
      <c r="L421" s="71"/>
      <c r="M421" s="18"/>
      <c r="N421" s="18"/>
      <c r="R421" s="4"/>
    </row>
    <row r="422" spans="5:18" ht="12.75">
      <c r="E422" s="19"/>
      <c r="F422" s="24"/>
      <c r="G422" s="26"/>
      <c r="H422" s="24"/>
      <c r="I422" s="24"/>
      <c r="J422" s="27"/>
      <c r="K422" s="25"/>
      <c r="L422" s="71"/>
      <c r="M422" s="18"/>
      <c r="N422" s="18"/>
      <c r="R422" s="4"/>
    </row>
    <row r="423" spans="5:18" ht="12.75">
      <c r="E423" s="19"/>
      <c r="F423" s="24"/>
      <c r="G423" s="26"/>
      <c r="H423" s="24"/>
      <c r="I423" s="24"/>
      <c r="J423" s="27"/>
      <c r="K423" s="25"/>
      <c r="L423" s="71"/>
      <c r="M423" s="18"/>
      <c r="N423" s="18"/>
      <c r="R423" s="4"/>
    </row>
    <row r="424" spans="5:18" ht="12.75">
      <c r="E424" s="19"/>
      <c r="F424" s="24"/>
      <c r="G424" s="26"/>
      <c r="H424" s="24"/>
      <c r="I424" s="24"/>
      <c r="J424" s="27"/>
      <c r="K424" s="25"/>
      <c r="L424" s="71"/>
      <c r="M424" s="18"/>
      <c r="N424" s="18"/>
      <c r="R424" s="4"/>
    </row>
    <row r="425" spans="5:18" ht="12.75">
      <c r="E425" s="19"/>
      <c r="F425" s="24"/>
      <c r="G425" s="26"/>
      <c r="H425" s="24"/>
      <c r="I425" s="24"/>
      <c r="J425" s="27"/>
      <c r="K425" s="25"/>
      <c r="L425" s="71"/>
      <c r="M425" s="18"/>
      <c r="N425" s="18"/>
      <c r="R425" s="4"/>
    </row>
    <row r="426" spans="5:18" ht="12.75">
      <c r="E426" s="19"/>
      <c r="F426" s="24"/>
      <c r="G426" s="26"/>
      <c r="H426" s="24"/>
      <c r="I426" s="24"/>
      <c r="J426" s="27"/>
      <c r="K426" s="25"/>
      <c r="L426" s="71"/>
      <c r="M426" s="18"/>
      <c r="N426" s="18"/>
      <c r="R426" s="4"/>
    </row>
    <row r="427" spans="5:18" ht="12.75">
      <c r="E427" s="19"/>
      <c r="F427" s="24"/>
      <c r="G427" s="26"/>
      <c r="H427" s="24"/>
      <c r="I427" s="24"/>
      <c r="J427" s="27"/>
      <c r="K427" s="25"/>
      <c r="L427" s="71"/>
      <c r="M427" s="18"/>
      <c r="N427" s="18"/>
      <c r="R427" s="4"/>
    </row>
    <row r="428" spans="5:18" ht="12.75">
      <c r="E428" s="19"/>
      <c r="F428" s="24"/>
      <c r="G428" s="26"/>
      <c r="H428" s="24"/>
      <c r="I428" s="24"/>
      <c r="J428" s="27"/>
      <c r="K428" s="25"/>
      <c r="L428" s="71"/>
      <c r="M428" s="18"/>
      <c r="N428" s="18"/>
      <c r="R428" s="4"/>
    </row>
    <row r="429" spans="5:18" ht="12.75">
      <c r="E429" s="19"/>
      <c r="F429" s="24"/>
      <c r="G429" s="26"/>
      <c r="H429" s="24"/>
      <c r="I429" s="24"/>
      <c r="J429" s="27"/>
      <c r="K429" s="25"/>
      <c r="L429" s="71"/>
      <c r="M429" s="18"/>
      <c r="N429" s="18"/>
      <c r="R429" s="4"/>
    </row>
    <row r="430" spans="5:18" ht="12.75">
      <c r="E430" s="19"/>
      <c r="F430" s="24"/>
      <c r="G430" s="26"/>
      <c r="H430" s="24"/>
      <c r="I430" s="24"/>
      <c r="J430" s="27"/>
      <c r="K430" s="25"/>
      <c r="L430" s="71"/>
      <c r="M430" s="18"/>
      <c r="N430" s="18"/>
      <c r="R430" s="4"/>
    </row>
    <row r="431" spans="5:18" ht="12.75">
      <c r="E431" s="19"/>
      <c r="F431" s="24"/>
      <c r="G431" s="26"/>
      <c r="H431" s="24"/>
      <c r="I431" s="24"/>
      <c r="J431" s="27"/>
      <c r="K431" s="25"/>
      <c r="L431" s="71"/>
      <c r="M431" s="18"/>
      <c r="N431" s="18"/>
      <c r="R431" s="4"/>
    </row>
    <row r="432" spans="5:18" ht="12.75">
      <c r="E432" s="19"/>
      <c r="F432" s="24"/>
      <c r="G432" s="26"/>
      <c r="H432" s="24"/>
      <c r="I432" s="24"/>
      <c r="J432" s="27"/>
      <c r="K432" s="25"/>
      <c r="L432" s="71"/>
      <c r="M432" s="18"/>
      <c r="N432" s="18"/>
      <c r="R432" s="4"/>
    </row>
    <row r="433" spans="5:18" ht="12.75">
      <c r="E433" s="19"/>
      <c r="F433" s="24"/>
      <c r="G433" s="26"/>
      <c r="H433" s="24"/>
      <c r="I433" s="24"/>
      <c r="J433" s="27"/>
      <c r="K433" s="25"/>
      <c r="L433" s="71"/>
      <c r="M433" s="18"/>
      <c r="N433" s="18"/>
      <c r="R433" s="4"/>
    </row>
    <row r="434" spans="5:18" ht="12.75">
      <c r="E434" s="19"/>
      <c r="F434" s="24"/>
      <c r="G434" s="26"/>
      <c r="H434" s="24"/>
      <c r="I434" s="24"/>
      <c r="J434" s="27"/>
      <c r="K434" s="25"/>
      <c r="L434" s="71"/>
      <c r="M434" s="18"/>
      <c r="N434" s="18"/>
      <c r="R434" s="4"/>
    </row>
    <row r="435" spans="5:18" ht="12.75">
      <c r="E435" s="19"/>
      <c r="F435" s="24"/>
      <c r="G435" s="26"/>
      <c r="H435" s="24"/>
      <c r="I435" s="24"/>
      <c r="J435" s="27"/>
      <c r="K435" s="25"/>
      <c r="L435" s="71"/>
      <c r="M435" s="18"/>
      <c r="N435" s="18"/>
      <c r="R435" s="4"/>
    </row>
    <row r="436" spans="5:18" ht="12.75">
      <c r="E436" s="19"/>
      <c r="F436" s="24"/>
      <c r="G436" s="26"/>
      <c r="H436" s="24"/>
      <c r="I436" s="24"/>
      <c r="J436" s="27"/>
      <c r="K436" s="25"/>
      <c r="L436" s="71"/>
      <c r="M436" s="18"/>
      <c r="N436" s="18"/>
      <c r="R436" s="4"/>
    </row>
    <row r="437" spans="5:18" ht="12.75">
      <c r="E437" s="19"/>
      <c r="F437" s="24"/>
      <c r="G437" s="26"/>
      <c r="H437" s="24"/>
      <c r="I437" s="24"/>
      <c r="J437" s="27"/>
      <c r="K437" s="25"/>
      <c r="L437" s="71"/>
      <c r="M437" s="18"/>
      <c r="N437" s="18"/>
      <c r="R437" s="4"/>
    </row>
    <row r="438" spans="5:18" ht="12.75">
      <c r="E438" s="19"/>
      <c r="F438" s="24"/>
      <c r="G438" s="26"/>
      <c r="H438" s="24"/>
      <c r="I438" s="24"/>
      <c r="J438" s="27"/>
      <c r="K438" s="25"/>
      <c r="L438" s="71"/>
      <c r="M438" s="18"/>
      <c r="N438" s="18"/>
      <c r="R438" s="4"/>
    </row>
    <row r="439" spans="5:18" ht="12.75">
      <c r="E439" s="19"/>
      <c r="F439" s="24"/>
      <c r="G439" s="26"/>
      <c r="H439" s="24"/>
      <c r="I439" s="24"/>
      <c r="J439" s="27"/>
      <c r="K439" s="25"/>
      <c r="L439" s="71"/>
      <c r="M439" s="18"/>
      <c r="N439" s="18"/>
      <c r="R439" s="4"/>
    </row>
    <row r="440" spans="5:18" ht="12.75">
      <c r="E440" s="19"/>
      <c r="F440" s="24"/>
      <c r="G440" s="26"/>
      <c r="H440" s="24"/>
      <c r="I440" s="24"/>
      <c r="J440" s="27"/>
      <c r="K440" s="25"/>
      <c r="L440" s="71"/>
      <c r="M440" s="18"/>
      <c r="N440" s="18"/>
      <c r="R440" s="4"/>
    </row>
    <row r="441" spans="5:18" ht="12.75">
      <c r="E441" s="19"/>
      <c r="F441" s="24"/>
      <c r="G441" s="26"/>
      <c r="H441" s="24"/>
      <c r="I441" s="24"/>
      <c r="J441" s="27"/>
      <c r="K441" s="25"/>
      <c r="L441" s="71"/>
      <c r="M441" s="18"/>
      <c r="N441" s="18"/>
      <c r="R441" s="4"/>
    </row>
    <row r="442" spans="5:18" ht="12.75">
      <c r="E442" s="19"/>
      <c r="F442" s="24"/>
      <c r="G442" s="26"/>
      <c r="H442" s="24"/>
      <c r="I442" s="24"/>
      <c r="J442" s="27"/>
      <c r="K442" s="25"/>
      <c r="L442" s="71"/>
      <c r="M442" s="18"/>
      <c r="N442" s="18"/>
      <c r="R442" s="4"/>
    </row>
    <row r="443" spans="5:18" ht="12.75">
      <c r="E443" s="19"/>
      <c r="F443" s="24"/>
      <c r="G443" s="26"/>
      <c r="H443" s="24"/>
      <c r="I443" s="24"/>
      <c r="J443" s="27"/>
      <c r="K443" s="25"/>
      <c r="L443" s="71"/>
      <c r="M443" s="18"/>
      <c r="N443" s="18"/>
      <c r="R443" s="4"/>
    </row>
    <row r="444" spans="5:18" ht="12.75">
      <c r="E444" s="19"/>
      <c r="F444" s="24"/>
      <c r="G444" s="26"/>
      <c r="H444" s="24"/>
      <c r="I444" s="24"/>
      <c r="J444" s="27"/>
      <c r="K444" s="25"/>
      <c r="L444" s="71"/>
      <c r="M444" s="18"/>
      <c r="N444" s="18"/>
      <c r="R444" s="4"/>
    </row>
    <row r="445" spans="5:18" ht="12.75">
      <c r="E445" s="19"/>
      <c r="F445" s="24"/>
      <c r="G445" s="26"/>
      <c r="H445" s="24"/>
      <c r="I445" s="24"/>
      <c r="J445" s="27"/>
      <c r="K445" s="25"/>
      <c r="L445" s="71"/>
      <c r="M445" s="18"/>
      <c r="N445" s="18"/>
      <c r="R445" s="4"/>
    </row>
    <row r="446" spans="5:18" ht="12.75">
      <c r="E446" s="19"/>
      <c r="F446" s="24"/>
      <c r="G446" s="26"/>
      <c r="H446" s="24"/>
      <c r="I446" s="24"/>
      <c r="J446" s="27"/>
      <c r="K446" s="25"/>
      <c r="L446" s="71"/>
      <c r="M446" s="18"/>
      <c r="N446" s="18"/>
      <c r="R446" s="4"/>
    </row>
    <row r="447" spans="5:18" ht="12.75">
      <c r="E447" s="19"/>
      <c r="F447" s="24"/>
      <c r="G447" s="26"/>
      <c r="H447" s="24"/>
      <c r="I447" s="24"/>
      <c r="J447" s="27"/>
      <c r="K447" s="25"/>
      <c r="L447" s="71"/>
      <c r="M447" s="18"/>
      <c r="N447" s="18"/>
      <c r="R447" s="4"/>
    </row>
    <row r="448" spans="5:18" ht="12.75">
      <c r="E448" s="19"/>
      <c r="F448" s="24"/>
      <c r="G448" s="26"/>
      <c r="H448" s="24"/>
      <c r="I448" s="24"/>
      <c r="J448" s="27"/>
      <c r="K448" s="25"/>
      <c r="L448" s="71"/>
      <c r="M448" s="18"/>
      <c r="N448" s="18"/>
      <c r="R448" s="4"/>
    </row>
    <row r="449" spans="5:18" ht="12.75">
      <c r="E449" s="19"/>
      <c r="F449" s="24"/>
      <c r="G449" s="26"/>
      <c r="H449" s="24"/>
      <c r="I449" s="24"/>
      <c r="J449" s="27"/>
      <c r="K449" s="25"/>
      <c r="L449" s="71"/>
      <c r="M449" s="18"/>
      <c r="N449" s="18"/>
      <c r="R449" s="4"/>
    </row>
    <row r="450" spans="5:18" ht="12.75">
      <c r="E450" s="19"/>
      <c r="F450" s="24"/>
      <c r="G450" s="26"/>
      <c r="H450" s="24"/>
      <c r="I450" s="24"/>
      <c r="J450" s="27"/>
      <c r="K450" s="25"/>
      <c r="L450" s="71"/>
      <c r="M450" s="18"/>
      <c r="N450" s="18"/>
      <c r="R450" s="4"/>
    </row>
    <row r="451" spans="5:18" ht="12.75">
      <c r="E451" s="19"/>
      <c r="F451" s="24"/>
      <c r="G451" s="26"/>
      <c r="H451" s="24"/>
      <c r="I451" s="24"/>
      <c r="J451" s="27"/>
      <c r="K451" s="25"/>
      <c r="L451" s="71"/>
      <c r="M451" s="18"/>
      <c r="N451" s="18"/>
      <c r="R451" s="4"/>
    </row>
    <row r="452" spans="5:18" ht="12.75">
      <c r="E452" s="19"/>
      <c r="F452" s="24"/>
      <c r="G452" s="26"/>
      <c r="H452" s="24"/>
      <c r="I452" s="24"/>
      <c r="J452" s="27"/>
      <c r="K452" s="25"/>
      <c r="L452" s="71"/>
      <c r="M452" s="18"/>
      <c r="N452" s="18"/>
      <c r="R452" s="4"/>
    </row>
    <row r="453" spans="5:18" ht="12.75">
      <c r="E453" s="19"/>
      <c r="F453" s="24"/>
      <c r="G453" s="26"/>
      <c r="H453" s="24"/>
      <c r="I453" s="24"/>
      <c r="J453" s="27"/>
      <c r="K453" s="25"/>
      <c r="L453" s="71"/>
      <c r="M453" s="18"/>
      <c r="N453" s="18"/>
      <c r="R453" s="4"/>
    </row>
    <row r="454" spans="5:18" ht="12.75">
      <c r="E454" s="19"/>
      <c r="F454" s="24"/>
      <c r="G454" s="26"/>
      <c r="H454" s="24"/>
      <c r="I454" s="24"/>
      <c r="J454" s="27"/>
      <c r="K454" s="25"/>
      <c r="L454" s="71"/>
      <c r="M454" s="18"/>
      <c r="N454" s="18"/>
      <c r="R454" s="4"/>
    </row>
    <row r="455" spans="5:18" ht="12.75">
      <c r="E455" s="19"/>
      <c r="F455" s="24"/>
      <c r="G455" s="26"/>
      <c r="H455" s="24"/>
      <c r="I455" s="24"/>
      <c r="J455" s="27"/>
      <c r="K455" s="25"/>
      <c r="L455" s="71"/>
      <c r="M455" s="18"/>
      <c r="N455" s="18"/>
      <c r="R455" s="4"/>
    </row>
    <row r="456" spans="5:18" ht="12.75">
      <c r="E456" s="19"/>
      <c r="F456" s="24"/>
      <c r="G456" s="26"/>
      <c r="H456" s="24"/>
      <c r="I456" s="24"/>
      <c r="J456" s="27"/>
      <c r="K456" s="25"/>
      <c r="L456" s="71"/>
      <c r="M456" s="18"/>
      <c r="N456" s="18"/>
      <c r="R456" s="4"/>
    </row>
    <row r="457" spans="5:18" ht="12.75">
      <c r="E457" s="19"/>
      <c r="F457" s="24"/>
      <c r="G457" s="26"/>
      <c r="H457" s="24"/>
      <c r="I457" s="24"/>
      <c r="J457" s="27"/>
      <c r="K457" s="25"/>
      <c r="L457" s="71"/>
      <c r="M457" s="18"/>
      <c r="N457" s="18"/>
      <c r="R457" s="4"/>
    </row>
    <row r="458" spans="5:18" ht="12.75">
      <c r="E458" s="19"/>
      <c r="F458" s="24"/>
      <c r="G458" s="26"/>
      <c r="H458" s="24"/>
      <c r="I458" s="24"/>
      <c r="J458" s="27"/>
      <c r="K458" s="25"/>
      <c r="L458" s="71"/>
      <c r="M458" s="18"/>
      <c r="N458" s="18"/>
      <c r="R458" s="4"/>
    </row>
    <row r="459" spans="5:18" ht="12.75">
      <c r="E459" s="19"/>
      <c r="F459" s="24"/>
      <c r="G459" s="26"/>
      <c r="H459" s="24"/>
      <c r="I459" s="24"/>
      <c r="J459" s="27"/>
      <c r="K459" s="25"/>
      <c r="L459" s="71"/>
      <c r="M459" s="18"/>
      <c r="N459" s="18"/>
      <c r="R459" s="4"/>
    </row>
    <row r="460" spans="5:18" ht="12.75">
      <c r="E460" s="19"/>
      <c r="F460" s="24"/>
      <c r="G460" s="26"/>
      <c r="H460" s="24"/>
      <c r="I460" s="24"/>
      <c r="J460" s="27"/>
      <c r="K460" s="25"/>
      <c r="L460" s="71"/>
      <c r="M460" s="18"/>
      <c r="N460" s="18"/>
      <c r="R460" s="4"/>
    </row>
    <row r="461" spans="5:18" ht="12.75">
      <c r="E461" s="19"/>
      <c r="F461" s="24"/>
      <c r="G461" s="26"/>
      <c r="H461" s="24"/>
      <c r="I461" s="24"/>
      <c r="J461" s="27"/>
      <c r="K461" s="25"/>
      <c r="L461" s="71"/>
      <c r="M461" s="18"/>
      <c r="N461" s="18"/>
      <c r="R461" s="4"/>
    </row>
    <row r="462" spans="5:18" ht="12.75">
      <c r="E462" s="19"/>
      <c r="F462" s="24"/>
      <c r="G462" s="26"/>
      <c r="H462" s="24"/>
      <c r="I462" s="24"/>
      <c r="J462" s="27"/>
      <c r="K462" s="25"/>
      <c r="L462" s="71"/>
      <c r="M462" s="18"/>
      <c r="N462" s="18"/>
      <c r="R462" s="4"/>
    </row>
    <row r="463" spans="5:18" ht="12.75">
      <c r="E463" s="19"/>
      <c r="F463" s="24"/>
      <c r="G463" s="26"/>
      <c r="H463" s="24"/>
      <c r="I463" s="24"/>
      <c r="J463" s="27"/>
      <c r="K463" s="25"/>
      <c r="L463" s="71"/>
      <c r="M463" s="18"/>
      <c r="N463" s="18"/>
      <c r="R463" s="4"/>
    </row>
    <row r="464" spans="5:18" ht="12.75">
      <c r="E464" s="19"/>
      <c r="F464" s="24"/>
      <c r="G464" s="26"/>
      <c r="H464" s="24"/>
      <c r="I464" s="24"/>
      <c r="J464" s="27"/>
      <c r="K464" s="25"/>
      <c r="L464" s="71"/>
      <c r="M464" s="18"/>
      <c r="N464" s="18"/>
      <c r="R464" s="4"/>
    </row>
    <row r="465" spans="5:18" ht="12.75">
      <c r="E465" s="19"/>
      <c r="F465" s="24"/>
      <c r="G465" s="26"/>
      <c r="H465" s="24"/>
      <c r="I465" s="24"/>
      <c r="J465" s="27"/>
      <c r="K465" s="25"/>
      <c r="L465" s="71"/>
      <c r="M465" s="18"/>
      <c r="N465" s="18"/>
      <c r="R465" s="4"/>
    </row>
    <row r="466" spans="5:18" ht="12.75">
      <c r="E466" s="19"/>
      <c r="F466" s="24"/>
      <c r="G466" s="26"/>
      <c r="H466" s="24"/>
      <c r="I466" s="24"/>
      <c r="J466" s="27"/>
      <c r="K466" s="25"/>
      <c r="L466" s="71"/>
      <c r="M466" s="18"/>
      <c r="N466" s="18"/>
      <c r="R466" s="4"/>
    </row>
    <row r="467" spans="5:18" ht="12.75">
      <c r="E467" s="19"/>
      <c r="F467" s="24"/>
      <c r="G467" s="26"/>
      <c r="H467" s="24"/>
      <c r="I467" s="24"/>
      <c r="J467" s="27"/>
      <c r="K467" s="25"/>
      <c r="L467" s="71"/>
      <c r="M467" s="18"/>
      <c r="N467" s="18"/>
      <c r="R467" s="4"/>
    </row>
    <row r="468" spans="5:18" ht="12.75">
      <c r="E468" s="19"/>
      <c r="F468" s="24"/>
      <c r="G468" s="26"/>
      <c r="H468" s="24"/>
      <c r="I468" s="24"/>
      <c r="J468" s="27"/>
      <c r="K468" s="25"/>
      <c r="L468" s="71"/>
      <c r="M468" s="18"/>
      <c r="N468" s="18"/>
      <c r="R468" s="4"/>
    </row>
    <row r="469" spans="5:18" ht="12.75">
      <c r="E469" s="19"/>
      <c r="F469" s="24"/>
      <c r="G469" s="26"/>
      <c r="H469" s="24"/>
      <c r="I469" s="24"/>
      <c r="J469" s="27"/>
      <c r="K469" s="25"/>
      <c r="L469" s="71"/>
      <c r="M469" s="18"/>
      <c r="N469" s="18"/>
      <c r="R469" s="4"/>
    </row>
    <row r="470" spans="5:18" ht="12.75">
      <c r="E470" s="19"/>
      <c r="F470" s="24"/>
      <c r="G470" s="26"/>
      <c r="H470" s="24"/>
      <c r="I470" s="24"/>
      <c r="J470" s="27"/>
      <c r="K470" s="25"/>
      <c r="L470" s="71"/>
      <c r="M470" s="18"/>
      <c r="N470" s="18"/>
      <c r="R470" s="4"/>
    </row>
    <row r="471" spans="5:18" ht="12.75">
      <c r="E471" s="19"/>
      <c r="F471" s="24"/>
      <c r="G471" s="26"/>
      <c r="H471" s="24"/>
      <c r="I471" s="24"/>
      <c r="J471" s="27"/>
      <c r="K471" s="25"/>
      <c r="L471" s="71"/>
      <c r="M471" s="18"/>
      <c r="N471" s="18"/>
      <c r="R471" s="4"/>
    </row>
    <row r="472" spans="5:18" ht="12.75">
      <c r="E472" s="19"/>
      <c r="F472" s="24"/>
      <c r="G472" s="26"/>
      <c r="H472" s="24"/>
      <c r="I472" s="24"/>
      <c r="J472" s="27"/>
      <c r="K472" s="25"/>
      <c r="L472" s="71"/>
      <c r="M472" s="18"/>
      <c r="N472" s="18"/>
      <c r="R472" s="4"/>
    </row>
    <row r="473" spans="5:18" ht="12.75">
      <c r="E473" s="19"/>
      <c r="F473" s="24"/>
      <c r="G473" s="26"/>
      <c r="H473" s="24"/>
      <c r="I473" s="24"/>
      <c r="J473" s="27"/>
      <c r="K473" s="25"/>
      <c r="L473" s="71"/>
      <c r="M473" s="18"/>
      <c r="N473" s="18"/>
      <c r="R473" s="4"/>
    </row>
    <row r="474" spans="5:18" ht="12.75">
      <c r="E474" s="19"/>
      <c r="F474" s="24"/>
      <c r="G474" s="26"/>
      <c r="H474" s="24"/>
      <c r="I474" s="24"/>
      <c r="J474" s="27"/>
      <c r="K474" s="25"/>
      <c r="L474" s="71"/>
      <c r="M474" s="18"/>
      <c r="N474" s="18"/>
      <c r="R474" s="4"/>
    </row>
    <row r="475" spans="5:18" ht="12.75">
      <c r="E475" s="19"/>
      <c r="F475" s="24"/>
      <c r="G475" s="26"/>
      <c r="H475" s="24"/>
      <c r="I475" s="24"/>
      <c r="J475" s="27"/>
      <c r="K475" s="25"/>
      <c r="L475" s="71"/>
      <c r="M475" s="18"/>
      <c r="N475" s="18"/>
      <c r="R475" s="4"/>
    </row>
    <row r="476" spans="5:18" ht="12.75">
      <c r="E476" s="19"/>
      <c r="F476" s="24"/>
      <c r="G476" s="26"/>
      <c r="H476" s="24"/>
      <c r="I476" s="24"/>
      <c r="J476" s="27"/>
      <c r="K476" s="25"/>
      <c r="L476" s="71"/>
      <c r="M476" s="18"/>
      <c r="N476" s="18"/>
      <c r="R476" s="4"/>
    </row>
    <row r="477" spans="5:18" ht="12.75">
      <c r="E477" s="19"/>
      <c r="F477" s="24"/>
      <c r="G477" s="26"/>
      <c r="H477" s="24"/>
      <c r="I477" s="24"/>
      <c r="J477" s="27"/>
      <c r="K477" s="25"/>
      <c r="L477" s="71"/>
      <c r="M477" s="18"/>
      <c r="N477" s="18"/>
      <c r="R477" s="4"/>
    </row>
    <row r="478" spans="5:18" ht="12.75">
      <c r="E478" s="19"/>
      <c r="F478" s="24"/>
      <c r="G478" s="26"/>
      <c r="H478" s="24"/>
      <c r="I478" s="24"/>
      <c r="J478" s="27"/>
      <c r="K478" s="25"/>
      <c r="L478" s="71"/>
      <c r="M478" s="18"/>
      <c r="N478" s="18"/>
      <c r="R478" s="4"/>
    </row>
    <row r="479" spans="5:18" ht="12.75">
      <c r="E479" s="19"/>
      <c r="F479" s="24"/>
      <c r="G479" s="26"/>
      <c r="H479" s="24"/>
      <c r="I479" s="24"/>
      <c r="J479" s="27"/>
      <c r="K479" s="25"/>
      <c r="L479" s="71"/>
      <c r="M479" s="18"/>
      <c r="N479" s="18"/>
      <c r="R479" s="4"/>
    </row>
    <row r="480" spans="5:18" ht="12.75">
      <c r="E480" s="19"/>
      <c r="F480" s="24"/>
      <c r="G480" s="26"/>
      <c r="H480" s="24"/>
      <c r="I480" s="24"/>
      <c r="J480" s="27"/>
      <c r="K480" s="25"/>
      <c r="L480" s="71"/>
      <c r="M480" s="18"/>
      <c r="N480" s="18"/>
      <c r="R480" s="4"/>
    </row>
    <row r="481" spans="5:18" ht="12.75">
      <c r="E481" s="19"/>
      <c r="F481" s="24"/>
      <c r="G481" s="26"/>
      <c r="H481" s="24"/>
      <c r="I481" s="24"/>
      <c r="J481" s="27"/>
      <c r="K481" s="25"/>
      <c r="L481" s="71"/>
      <c r="M481" s="18"/>
      <c r="N481" s="18"/>
      <c r="R481" s="4"/>
    </row>
    <row r="482" spans="5:18" ht="12.75">
      <c r="E482" s="19"/>
      <c r="F482" s="24"/>
      <c r="G482" s="26"/>
      <c r="H482" s="24"/>
      <c r="I482" s="24"/>
      <c r="J482" s="27"/>
      <c r="K482" s="25"/>
      <c r="L482" s="71"/>
      <c r="M482" s="18"/>
      <c r="N482" s="18"/>
      <c r="R482" s="4"/>
    </row>
    <row r="483" spans="5:18" ht="12.75">
      <c r="E483" s="19"/>
      <c r="F483" s="24"/>
      <c r="G483" s="26"/>
      <c r="H483" s="24"/>
      <c r="I483" s="24"/>
      <c r="J483" s="27"/>
      <c r="K483" s="25"/>
      <c r="L483" s="71"/>
      <c r="M483" s="18"/>
      <c r="N483" s="18"/>
      <c r="R483" s="4"/>
    </row>
    <row r="484" spans="5:18" ht="12.75">
      <c r="E484" s="19"/>
      <c r="F484" s="24"/>
      <c r="G484" s="26"/>
      <c r="H484" s="24"/>
      <c r="I484" s="24"/>
      <c r="J484" s="27"/>
      <c r="K484" s="25"/>
      <c r="L484" s="71"/>
      <c r="M484" s="18"/>
      <c r="N484" s="18"/>
      <c r="R484" s="4"/>
    </row>
    <row r="485" spans="5:18" ht="12.75">
      <c r="E485" s="19"/>
      <c r="F485" s="24"/>
      <c r="G485" s="26"/>
      <c r="H485" s="24"/>
      <c r="I485" s="24"/>
      <c r="J485" s="27"/>
      <c r="K485" s="25"/>
      <c r="L485" s="71"/>
      <c r="M485" s="18"/>
      <c r="N485" s="18"/>
      <c r="R485" s="4"/>
    </row>
    <row r="486" spans="5:18" ht="12.75">
      <c r="E486" s="19"/>
      <c r="F486" s="24"/>
      <c r="G486" s="26"/>
      <c r="H486" s="24"/>
      <c r="I486" s="24"/>
      <c r="J486" s="27"/>
      <c r="K486" s="25"/>
      <c r="L486" s="71"/>
      <c r="M486" s="18"/>
      <c r="N486" s="18"/>
      <c r="R486" s="4"/>
    </row>
    <row r="487" spans="5:18" ht="12.75">
      <c r="E487" s="19"/>
      <c r="F487" s="24"/>
      <c r="G487" s="26"/>
      <c r="H487" s="24"/>
      <c r="I487" s="24"/>
      <c r="J487" s="27"/>
      <c r="K487" s="25"/>
      <c r="L487" s="71"/>
      <c r="M487" s="18"/>
      <c r="N487" s="18"/>
      <c r="R487" s="4"/>
    </row>
    <row r="488" spans="5:18" ht="12.75">
      <c r="E488" s="19"/>
      <c r="F488" s="24"/>
      <c r="G488" s="26"/>
      <c r="H488" s="24"/>
      <c r="I488" s="24"/>
      <c r="J488" s="27"/>
      <c r="K488" s="25"/>
      <c r="L488" s="71"/>
      <c r="M488" s="18"/>
      <c r="N488" s="18"/>
      <c r="R488" s="4"/>
    </row>
    <row r="489" spans="5:18" ht="12.75">
      <c r="E489" s="19"/>
      <c r="F489" s="24"/>
      <c r="G489" s="26"/>
      <c r="H489" s="24"/>
      <c r="I489" s="24"/>
      <c r="J489" s="27"/>
      <c r="K489" s="25"/>
      <c r="L489" s="71"/>
      <c r="M489" s="18"/>
      <c r="N489" s="18"/>
      <c r="R489" s="4"/>
    </row>
    <row r="490" spans="5:18" ht="12.75">
      <c r="E490" s="19"/>
      <c r="F490" s="24"/>
      <c r="G490" s="26"/>
      <c r="H490" s="24"/>
      <c r="I490" s="24"/>
      <c r="J490" s="27"/>
      <c r="K490" s="25"/>
      <c r="L490" s="71"/>
      <c r="M490" s="18"/>
      <c r="N490" s="18"/>
      <c r="R490" s="4"/>
    </row>
    <row r="491" spans="5:18" ht="12.75">
      <c r="E491" s="19"/>
      <c r="F491" s="24"/>
      <c r="G491" s="26"/>
      <c r="H491" s="24"/>
      <c r="I491" s="24"/>
      <c r="J491" s="27"/>
      <c r="K491" s="25"/>
      <c r="L491" s="71"/>
      <c r="M491" s="18"/>
      <c r="N491" s="18"/>
      <c r="R491" s="4"/>
    </row>
    <row r="492" spans="5:18" ht="12.75">
      <c r="E492" s="19"/>
      <c r="F492" s="24"/>
      <c r="G492" s="26"/>
      <c r="H492" s="24"/>
      <c r="I492" s="24"/>
      <c r="J492" s="27"/>
      <c r="K492" s="25"/>
      <c r="L492" s="71"/>
      <c r="M492" s="18"/>
      <c r="N492" s="18"/>
      <c r="R492" s="4"/>
    </row>
    <row r="493" spans="5:18" ht="12.75">
      <c r="E493" s="19"/>
      <c r="F493" s="24"/>
      <c r="G493" s="26"/>
      <c r="H493" s="24"/>
      <c r="I493" s="24"/>
      <c r="J493" s="27"/>
      <c r="K493" s="25"/>
      <c r="L493" s="71"/>
      <c r="M493" s="18"/>
      <c r="N493" s="18"/>
      <c r="R493" s="4"/>
    </row>
    <row r="494" spans="5:18" ht="12.75">
      <c r="E494" s="19"/>
      <c r="F494" s="24"/>
      <c r="G494" s="26"/>
      <c r="H494" s="24"/>
      <c r="I494" s="24"/>
      <c r="J494" s="27"/>
      <c r="K494" s="25"/>
      <c r="L494" s="71"/>
      <c r="M494" s="18"/>
      <c r="N494" s="18"/>
      <c r="R494" s="4"/>
    </row>
    <row r="495" spans="5:18" ht="12.75">
      <c r="E495" s="19"/>
      <c r="F495" s="24"/>
      <c r="G495" s="26"/>
      <c r="H495" s="24"/>
      <c r="I495" s="24"/>
      <c r="J495" s="27"/>
      <c r="K495" s="25"/>
      <c r="L495" s="71"/>
      <c r="M495" s="18"/>
      <c r="N495" s="18"/>
      <c r="R495" s="4"/>
    </row>
    <row r="496" spans="5:18" ht="12.75">
      <c r="E496" s="19"/>
      <c r="F496" s="24"/>
      <c r="G496" s="26"/>
      <c r="H496" s="24"/>
      <c r="I496" s="24"/>
      <c r="J496" s="27"/>
      <c r="K496" s="25"/>
      <c r="L496" s="71"/>
      <c r="M496" s="18"/>
      <c r="N496" s="18"/>
      <c r="R496" s="4"/>
    </row>
    <row r="497" spans="5:18" ht="12.75">
      <c r="E497" s="19"/>
      <c r="F497" s="24"/>
      <c r="G497" s="26"/>
      <c r="H497" s="24"/>
      <c r="I497" s="24"/>
      <c r="J497" s="27"/>
      <c r="K497" s="25"/>
      <c r="L497" s="71"/>
      <c r="M497" s="18"/>
      <c r="N497" s="18"/>
      <c r="R497" s="4"/>
    </row>
    <row r="498" spans="5:18" ht="12.75">
      <c r="E498" s="19"/>
      <c r="F498" s="24"/>
      <c r="G498" s="26"/>
      <c r="H498" s="24"/>
      <c r="I498" s="24"/>
      <c r="J498" s="27"/>
      <c r="K498" s="25"/>
      <c r="L498" s="71"/>
      <c r="M498" s="18"/>
      <c r="N498" s="18"/>
      <c r="R498" s="4"/>
    </row>
    <row r="499" spans="5:18" ht="12.75">
      <c r="E499" s="19"/>
      <c r="F499" s="24"/>
      <c r="G499" s="26"/>
      <c r="H499" s="24"/>
      <c r="I499" s="24"/>
      <c r="J499" s="27"/>
      <c r="K499" s="25"/>
      <c r="L499" s="71"/>
      <c r="M499" s="18"/>
      <c r="N499" s="18"/>
      <c r="R499" s="4"/>
    </row>
    <row r="500" spans="5:18" ht="12.75">
      <c r="E500" s="19"/>
      <c r="F500" s="24"/>
      <c r="G500" s="26"/>
      <c r="H500" s="24"/>
      <c r="I500" s="24"/>
      <c r="J500" s="27"/>
      <c r="K500" s="25"/>
      <c r="L500" s="71"/>
      <c r="M500" s="18"/>
      <c r="N500" s="18"/>
      <c r="R500" s="4"/>
    </row>
    <row r="501" spans="5:18" ht="12.75">
      <c r="E501" s="19"/>
      <c r="F501" s="24"/>
      <c r="G501" s="26"/>
      <c r="H501" s="24"/>
      <c r="I501" s="24"/>
      <c r="J501" s="27"/>
      <c r="K501" s="25"/>
      <c r="L501" s="71"/>
      <c r="M501" s="18"/>
      <c r="N501" s="18"/>
      <c r="R501" s="4"/>
    </row>
    <row r="502" spans="5:18" ht="12.75">
      <c r="E502" s="19"/>
      <c r="F502" s="24"/>
      <c r="G502" s="26"/>
      <c r="H502" s="24"/>
      <c r="I502" s="24"/>
      <c r="J502" s="27"/>
      <c r="K502" s="25"/>
      <c r="L502" s="71"/>
      <c r="M502" s="18"/>
      <c r="N502" s="18"/>
      <c r="R502" s="4"/>
    </row>
    <row r="503" spans="5:18" ht="12.75">
      <c r="E503" s="19"/>
      <c r="F503" s="24"/>
      <c r="G503" s="26"/>
      <c r="H503" s="24"/>
      <c r="I503" s="24"/>
      <c r="J503" s="27"/>
      <c r="K503" s="25"/>
      <c r="L503" s="71"/>
      <c r="M503" s="18"/>
      <c r="N503" s="18"/>
      <c r="R503" s="4"/>
    </row>
    <row r="504" spans="5:18" ht="12.75">
      <c r="E504" s="19"/>
      <c r="F504" s="24"/>
      <c r="G504" s="26"/>
      <c r="H504" s="24"/>
      <c r="I504" s="24"/>
      <c r="J504" s="27"/>
      <c r="K504" s="25"/>
      <c r="L504" s="71"/>
      <c r="M504" s="18"/>
      <c r="N504" s="18"/>
      <c r="R504" s="4"/>
    </row>
    <row r="505" spans="5:18" ht="12.75">
      <c r="E505" s="19"/>
      <c r="F505" s="24"/>
      <c r="G505" s="26"/>
      <c r="H505" s="24"/>
      <c r="I505" s="24"/>
      <c r="J505" s="27"/>
      <c r="K505" s="25"/>
      <c r="L505" s="71"/>
      <c r="M505" s="18"/>
      <c r="N505" s="18"/>
      <c r="R505" s="4"/>
    </row>
    <row r="506" spans="5:18" ht="12.75">
      <c r="E506" s="19"/>
      <c r="F506" s="24"/>
      <c r="G506" s="26"/>
      <c r="H506" s="24"/>
      <c r="I506" s="24"/>
      <c r="J506" s="27"/>
      <c r="K506" s="25"/>
      <c r="L506" s="71"/>
      <c r="M506" s="18"/>
      <c r="N506" s="18"/>
      <c r="R506" s="4"/>
    </row>
    <row r="507" spans="5:18" ht="12.75">
      <c r="E507" s="19"/>
      <c r="F507" s="24"/>
      <c r="G507" s="26"/>
      <c r="H507" s="24"/>
      <c r="I507" s="24"/>
      <c r="J507" s="27"/>
      <c r="K507" s="25"/>
      <c r="L507" s="71"/>
      <c r="M507" s="18"/>
      <c r="N507" s="18"/>
      <c r="R507" s="4"/>
    </row>
    <row r="508" spans="5:18" ht="12.75">
      <c r="E508" s="19"/>
      <c r="F508" s="24"/>
      <c r="G508" s="26"/>
      <c r="H508" s="24"/>
      <c r="I508" s="24"/>
      <c r="J508" s="27"/>
      <c r="K508" s="25"/>
      <c r="L508" s="71"/>
      <c r="M508" s="18"/>
      <c r="N508" s="18"/>
      <c r="R508" s="4"/>
    </row>
    <row r="509" spans="5:18" ht="12.75">
      <c r="E509" s="19"/>
      <c r="F509" s="24"/>
      <c r="G509" s="26"/>
      <c r="H509" s="24"/>
      <c r="I509" s="24"/>
      <c r="J509" s="27"/>
      <c r="K509" s="25"/>
      <c r="L509" s="71"/>
      <c r="M509" s="18"/>
      <c r="N509" s="18"/>
      <c r="R509" s="4"/>
    </row>
    <row r="510" spans="5:18" ht="12.75">
      <c r="E510" s="19"/>
      <c r="F510" s="24"/>
      <c r="G510" s="26"/>
      <c r="H510" s="24"/>
      <c r="I510" s="24"/>
      <c r="J510" s="27"/>
      <c r="K510" s="25"/>
      <c r="L510" s="71"/>
      <c r="M510" s="18"/>
      <c r="N510" s="18"/>
      <c r="R510" s="4"/>
    </row>
    <row r="511" spans="5:18" ht="12.75">
      <c r="E511" s="19"/>
      <c r="F511" s="24"/>
      <c r="G511" s="26"/>
      <c r="H511" s="24"/>
      <c r="I511" s="24"/>
      <c r="J511" s="27"/>
      <c r="K511" s="25"/>
      <c r="L511" s="71"/>
      <c r="M511" s="18"/>
      <c r="N511" s="18"/>
      <c r="R511" s="4"/>
    </row>
    <row r="512" spans="5:18" ht="12.75">
      <c r="E512" s="19"/>
      <c r="F512" s="24"/>
      <c r="G512" s="26"/>
      <c r="H512" s="24"/>
      <c r="I512" s="24"/>
      <c r="J512" s="27"/>
      <c r="K512" s="25"/>
      <c r="L512" s="71"/>
      <c r="M512" s="18"/>
      <c r="N512" s="18"/>
      <c r="R512" s="4"/>
    </row>
    <row r="513" spans="5:18" ht="12.75">
      <c r="E513" s="19"/>
      <c r="F513" s="24"/>
      <c r="G513" s="26"/>
      <c r="H513" s="24"/>
      <c r="I513" s="24"/>
      <c r="J513" s="27"/>
      <c r="K513" s="25"/>
      <c r="L513" s="71"/>
      <c r="M513" s="18"/>
      <c r="N513" s="18"/>
      <c r="R513" s="4"/>
    </row>
    <row r="514" spans="5:18" ht="12.75">
      <c r="E514" s="19"/>
      <c r="F514" s="24"/>
      <c r="G514" s="26"/>
      <c r="H514" s="24"/>
      <c r="I514" s="24"/>
      <c r="J514" s="27"/>
      <c r="K514" s="25"/>
      <c r="L514" s="71"/>
      <c r="M514" s="18"/>
      <c r="N514" s="18"/>
      <c r="R514" s="4"/>
    </row>
    <row r="515" spans="5:18" ht="12.75">
      <c r="E515" s="19"/>
      <c r="F515" s="24"/>
      <c r="G515" s="26"/>
      <c r="H515" s="24"/>
      <c r="I515" s="24"/>
      <c r="J515" s="27"/>
      <c r="K515" s="25"/>
      <c r="L515" s="71"/>
      <c r="M515" s="18"/>
      <c r="N515" s="18"/>
      <c r="R515" s="4"/>
    </row>
    <row r="516" spans="5:18" ht="12.75">
      <c r="E516" s="19"/>
      <c r="F516" s="24"/>
      <c r="G516" s="26"/>
      <c r="H516" s="24"/>
      <c r="I516" s="24"/>
      <c r="J516" s="27"/>
      <c r="K516" s="25"/>
      <c r="L516" s="71"/>
      <c r="M516" s="18"/>
      <c r="N516" s="18"/>
      <c r="R516" s="4"/>
    </row>
    <row r="517" spans="5:18" ht="12.75">
      <c r="E517" s="19"/>
      <c r="F517" s="24"/>
      <c r="G517" s="26"/>
      <c r="H517" s="24"/>
      <c r="I517" s="24"/>
      <c r="J517" s="27"/>
      <c r="K517" s="25"/>
      <c r="L517" s="71"/>
      <c r="M517" s="18"/>
      <c r="N517" s="18"/>
      <c r="R517" s="4"/>
    </row>
    <row r="518" spans="5:18" ht="12.75">
      <c r="E518" s="19"/>
      <c r="F518" s="24"/>
      <c r="G518" s="26"/>
      <c r="H518" s="24"/>
      <c r="I518" s="24"/>
      <c r="J518" s="27"/>
      <c r="K518" s="25"/>
      <c r="L518" s="71"/>
      <c r="M518" s="18"/>
      <c r="N518" s="18"/>
      <c r="R518" s="4"/>
    </row>
    <row r="519" spans="5:18" ht="12.75">
      <c r="E519" s="19"/>
      <c r="F519" s="24"/>
      <c r="G519" s="26"/>
      <c r="H519" s="24"/>
      <c r="I519" s="24"/>
      <c r="J519" s="27"/>
      <c r="K519" s="25"/>
      <c r="L519" s="71"/>
      <c r="M519" s="18"/>
      <c r="N519" s="18"/>
      <c r="R519" s="4"/>
    </row>
    <row r="520" spans="5:18" ht="12.75">
      <c r="E520" s="19"/>
      <c r="F520" s="24"/>
      <c r="G520" s="26"/>
      <c r="H520" s="24"/>
      <c r="I520" s="24"/>
      <c r="J520" s="27"/>
      <c r="K520" s="25"/>
      <c r="L520" s="71"/>
      <c r="M520" s="18"/>
      <c r="N520" s="18"/>
      <c r="R520" s="4"/>
    </row>
    <row r="521" spans="5:18" ht="12.75">
      <c r="E521" s="19"/>
      <c r="F521" s="24"/>
      <c r="G521" s="26"/>
      <c r="H521" s="24"/>
      <c r="I521" s="24"/>
      <c r="J521" s="27"/>
      <c r="K521" s="25"/>
      <c r="L521" s="71"/>
      <c r="M521" s="18"/>
      <c r="N521" s="18"/>
      <c r="R521" s="4"/>
    </row>
    <row r="522" spans="5:18" ht="12.75">
      <c r="E522" s="19"/>
      <c r="F522" s="24"/>
      <c r="G522" s="26"/>
      <c r="H522" s="24"/>
      <c r="I522" s="24"/>
      <c r="J522" s="27"/>
      <c r="K522" s="25"/>
      <c r="L522" s="71"/>
      <c r="M522" s="18"/>
      <c r="N522" s="18"/>
      <c r="R522" s="4"/>
    </row>
    <row r="523" spans="5:18" ht="12.75">
      <c r="E523" s="19"/>
      <c r="F523" s="24"/>
      <c r="G523" s="26"/>
      <c r="H523" s="24"/>
      <c r="I523" s="24"/>
      <c r="J523" s="27"/>
      <c r="K523" s="25"/>
      <c r="L523" s="71"/>
      <c r="M523" s="18"/>
      <c r="N523" s="18"/>
      <c r="R523" s="4"/>
    </row>
    <row r="524" spans="5:18" ht="12.75">
      <c r="E524" s="19"/>
      <c r="F524" s="24"/>
      <c r="G524" s="26"/>
      <c r="H524" s="24"/>
      <c r="I524" s="24"/>
      <c r="J524" s="27"/>
      <c r="K524" s="25"/>
      <c r="L524" s="71"/>
      <c r="M524" s="18"/>
      <c r="N524" s="18"/>
      <c r="R524" s="4"/>
    </row>
    <row r="525" spans="5:18" ht="12.75">
      <c r="E525" s="19"/>
      <c r="F525" s="24"/>
      <c r="G525" s="26"/>
      <c r="H525" s="24"/>
      <c r="I525" s="24"/>
      <c r="J525" s="27"/>
      <c r="K525" s="25"/>
      <c r="L525" s="71"/>
      <c r="M525" s="18"/>
      <c r="N525" s="18"/>
      <c r="R525" s="4"/>
    </row>
    <row r="526" spans="5:18" ht="12.75">
      <c r="E526" s="19"/>
      <c r="F526" s="24"/>
      <c r="G526" s="26"/>
      <c r="H526" s="24"/>
      <c r="I526" s="24"/>
      <c r="J526" s="27"/>
      <c r="K526" s="25"/>
      <c r="L526" s="71"/>
      <c r="M526" s="18"/>
      <c r="N526" s="18"/>
      <c r="R526" s="4"/>
    </row>
    <row r="527" spans="5:18" ht="12.75">
      <c r="E527" s="19"/>
      <c r="F527" s="24"/>
      <c r="G527" s="26"/>
      <c r="H527" s="24"/>
      <c r="I527" s="24"/>
      <c r="J527" s="27"/>
      <c r="K527" s="25"/>
      <c r="L527" s="71"/>
      <c r="M527" s="18"/>
      <c r="N527" s="18"/>
      <c r="R527" s="4"/>
    </row>
    <row r="528" spans="5:18" ht="12.75">
      <c r="E528" s="19"/>
      <c r="F528" s="24"/>
      <c r="G528" s="26"/>
      <c r="H528" s="24"/>
      <c r="I528" s="24"/>
      <c r="J528" s="27"/>
      <c r="K528" s="25"/>
      <c r="L528" s="71"/>
      <c r="M528" s="18"/>
      <c r="N528" s="18"/>
      <c r="R528" s="4"/>
    </row>
    <row r="529" spans="5:18" ht="12.75">
      <c r="E529" s="19"/>
      <c r="F529" s="24"/>
      <c r="G529" s="26"/>
      <c r="H529" s="24"/>
      <c r="I529" s="24"/>
      <c r="J529" s="27"/>
      <c r="K529" s="25"/>
      <c r="L529" s="71"/>
      <c r="M529" s="18"/>
      <c r="N529" s="18"/>
      <c r="R529" s="4"/>
    </row>
    <row r="530" spans="5:18" ht="12.75">
      <c r="E530" s="19"/>
      <c r="F530" s="24"/>
      <c r="G530" s="26"/>
      <c r="H530" s="24"/>
      <c r="I530" s="24"/>
      <c r="J530" s="27"/>
      <c r="K530" s="25"/>
      <c r="L530" s="71"/>
      <c r="M530" s="18"/>
      <c r="N530" s="18"/>
      <c r="R530" s="4"/>
    </row>
    <row r="531" spans="5:18" ht="12.75">
      <c r="E531" s="19"/>
      <c r="F531" s="24"/>
      <c r="G531" s="26"/>
      <c r="H531" s="24"/>
      <c r="I531" s="24"/>
      <c r="J531" s="27"/>
      <c r="K531" s="25"/>
      <c r="L531" s="71"/>
      <c r="M531" s="18"/>
      <c r="N531" s="18"/>
      <c r="R531" s="4"/>
    </row>
    <row r="532" spans="5:18" ht="12.75">
      <c r="E532" s="19"/>
      <c r="F532" s="24"/>
      <c r="G532" s="26"/>
      <c r="H532" s="24"/>
      <c r="I532" s="24"/>
      <c r="J532" s="27"/>
      <c r="K532" s="25"/>
      <c r="L532" s="71"/>
      <c r="M532" s="18"/>
      <c r="N532" s="18"/>
      <c r="R532" s="4"/>
    </row>
    <row r="533" spans="5:18" ht="12.75">
      <c r="E533" s="19"/>
      <c r="F533" s="24"/>
      <c r="G533" s="26"/>
      <c r="H533" s="24"/>
      <c r="I533" s="24"/>
      <c r="J533" s="27"/>
      <c r="K533" s="25"/>
      <c r="L533" s="71"/>
      <c r="M533" s="18"/>
      <c r="N533" s="18"/>
      <c r="R533" s="4"/>
    </row>
    <row r="534" spans="5:18" ht="12.75">
      <c r="E534" s="19"/>
      <c r="F534" s="24"/>
      <c r="G534" s="26"/>
      <c r="H534" s="24"/>
      <c r="I534" s="24"/>
      <c r="J534" s="27"/>
      <c r="K534" s="25"/>
      <c r="L534" s="71"/>
      <c r="M534" s="18"/>
      <c r="N534" s="18"/>
      <c r="R534" s="4"/>
    </row>
    <row r="535" spans="5:18" ht="12.75">
      <c r="E535" s="19"/>
      <c r="F535" s="24"/>
      <c r="G535" s="26"/>
      <c r="H535" s="24"/>
      <c r="I535" s="24"/>
      <c r="J535" s="27"/>
      <c r="K535" s="25"/>
      <c r="L535" s="71"/>
      <c r="M535" s="18"/>
      <c r="N535" s="18"/>
      <c r="R535" s="4"/>
    </row>
    <row r="536" spans="5:18" ht="12.75">
      <c r="E536" s="19"/>
      <c r="F536" s="24"/>
      <c r="G536" s="26"/>
      <c r="H536" s="24"/>
      <c r="I536" s="24"/>
      <c r="J536" s="27"/>
      <c r="K536" s="25"/>
      <c r="L536" s="71"/>
      <c r="M536" s="18"/>
      <c r="N536" s="18"/>
      <c r="R536" s="4"/>
    </row>
    <row r="537" spans="5:18" ht="12.75">
      <c r="E537" s="19"/>
      <c r="F537" s="24"/>
      <c r="G537" s="26"/>
      <c r="H537" s="24"/>
      <c r="I537" s="24"/>
      <c r="J537" s="27"/>
      <c r="K537" s="25"/>
      <c r="L537" s="71"/>
      <c r="M537" s="18"/>
      <c r="N537" s="18"/>
      <c r="R537" s="4"/>
    </row>
    <row r="538" spans="5:18" ht="12.75">
      <c r="E538" s="19"/>
      <c r="F538" s="24"/>
      <c r="G538" s="26"/>
      <c r="H538" s="24"/>
      <c r="I538" s="24"/>
      <c r="J538" s="27"/>
      <c r="K538" s="25"/>
      <c r="L538" s="71"/>
      <c r="M538" s="18"/>
      <c r="N538" s="18"/>
      <c r="R538" s="4"/>
    </row>
    <row r="539" spans="5:18" ht="12.75">
      <c r="E539" s="19"/>
      <c r="F539" s="24"/>
      <c r="G539" s="26"/>
      <c r="H539" s="24"/>
      <c r="I539" s="24"/>
      <c r="J539" s="27"/>
      <c r="K539" s="25"/>
      <c r="L539" s="71"/>
      <c r="M539" s="18"/>
      <c r="N539" s="18"/>
      <c r="R539" s="4"/>
    </row>
    <row r="540" spans="5:18" ht="12.75">
      <c r="E540" s="19"/>
      <c r="F540" s="24"/>
      <c r="G540" s="26"/>
      <c r="H540" s="24"/>
      <c r="I540" s="24"/>
      <c r="J540" s="27"/>
      <c r="K540" s="25"/>
      <c r="L540" s="71"/>
      <c r="M540" s="18"/>
      <c r="N540" s="18"/>
      <c r="R540" s="4"/>
    </row>
    <row r="541" spans="5:18" ht="12.75">
      <c r="E541" s="19"/>
      <c r="F541" s="24"/>
      <c r="G541" s="26"/>
      <c r="H541" s="24"/>
      <c r="I541" s="24"/>
      <c r="J541" s="27"/>
      <c r="K541" s="25"/>
      <c r="L541" s="71"/>
      <c r="M541" s="18"/>
      <c r="N541" s="18"/>
      <c r="R541" s="4"/>
    </row>
    <row r="542" spans="5:18" ht="12.75">
      <c r="E542" s="19"/>
      <c r="F542" s="24"/>
      <c r="G542" s="26"/>
      <c r="H542" s="24"/>
      <c r="I542" s="24"/>
      <c r="J542" s="27"/>
      <c r="K542" s="25"/>
      <c r="L542" s="71"/>
      <c r="M542" s="18"/>
      <c r="N542" s="18"/>
      <c r="R542" s="4"/>
    </row>
    <row r="543" spans="5:18" ht="12.75">
      <c r="E543" s="19"/>
      <c r="F543" s="24"/>
      <c r="G543" s="26"/>
      <c r="H543" s="24"/>
      <c r="I543" s="24"/>
      <c r="J543" s="27"/>
      <c r="K543" s="25"/>
      <c r="L543" s="71"/>
      <c r="M543" s="18"/>
      <c r="N543" s="18"/>
      <c r="R543" s="4"/>
    </row>
    <row r="544" spans="5:18" ht="12.75">
      <c r="E544" s="19"/>
      <c r="F544" s="24"/>
      <c r="G544" s="26"/>
      <c r="H544" s="24"/>
      <c r="I544" s="24"/>
      <c r="J544" s="27"/>
      <c r="K544" s="25"/>
      <c r="L544" s="71"/>
      <c r="M544" s="18"/>
      <c r="N544" s="18"/>
      <c r="R544" s="4"/>
    </row>
    <row r="545" spans="5:18" ht="12.75">
      <c r="E545" s="19"/>
      <c r="F545" s="24"/>
      <c r="G545" s="26"/>
      <c r="H545" s="24"/>
      <c r="I545" s="24"/>
      <c r="J545" s="27"/>
      <c r="K545" s="25"/>
      <c r="L545" s="71"/>
      <c r="M545" s="18"/>
      <c r="N545" s="18"/>
      <c r="R545" s="4"/>
    </row>
    <row r="546" spans="5:18" ht="12.75">
      <c r="E546" s="19"/>
      <c r="F546" s="24"/>
      <c r="G546" s="26"/>
      <c r="H546" s="24"/>
      <c r="I546" s="24"/>
      <c r="J546" s="27"/>
      <c r="K546" s="25"/>
      <c r="L546" s="71"/>
      <c r="M546" s="18"/>
      <c r="N546" s="18"/>
      <c r="R546" s="4"/>
    </row>
    <row r="547" spans="5:18" ht="12.75">
      <c r="E547" s="19"/>
      <c r="F547" s="24"/>
      <c r="G547" s="26"/>
      <c r="H547" s="24"/>
      <c r="I547" s="24"/>
      <c r="J547" s="27"/>
      <c r="K547" s="25"/>
      <c r="L547" s="71"/>
      <c r="M547" s="18"/>
      <c r="N547" s="18"/>
      <c r="R547" s="4"/>
    </row>
    <row r="548" spans="5:18" ht="12.75">
      <c r="E548" s="19"/>
      <c r="F548" s="24"/>
      <c r="G548" s="26"/>
      <c r="H548" s="24"/>
      <c r="I548" s="24"/>
      <c r="J548" s="27"/>
      <c r="K548" s="25"/>
      <c r="L548" s="71"/>
      <c r="M548" s="18"/>
      <c r="N548" s="18"/>
      <c r="R548" s="4"/>
    </row>
    <row r="549" spans="5:18" ht="12.75">
      <c r="E549" s="19"/>
      <c r="F549" s="24"/>
      <c r="G549" s="26"/>
      <c r="H549" s="24"/>
      <c r="I549" s="24"/>
      <c r="J549" s="27"/>
      <c r="K549" s="25"/>
      <c r="L549" s="71"/>
      <c r="M549" s="18"/>
      <c r="N549" s="18"/>
      <c r="R549" s="4"/>
    </row>
    <row r="550" spans="5:18" ht="12.75">
      <c r="E550" s="19"/>
      <c r="F550" s="24"/>
      <c r="G550" s="26"/>
      <c r="H550" s="24"/>
      <c r="I550" s="24"/>
      <c r="J550" s="27"/>
      <c r="K550" s="25"/>
      <c r="L550" s="71"/>
      <c r="M550" s="18"/>
      <c r="N550" s="18"/>
      <c r="R550" s="4"/>
    </row>
    <row r="551" spans="5:18" ht="12.75">
      <c r="E551" s="19"/>
      <c r="F551" s="24"/>
      <c r="G551" s="26"/>
      <c r="H551" s="24"/>
      <c r="I551" s="24"/>
      <c r="J551" s="27"/>
      <c r="K551" s="25"/>
      <c r="L551" s="71"/>
      <c r="M551" s="18"/>
      <c r="N551" s="18"/>
      <c r="R551" s="4"/>
    </row>
    <row r="552" spans="5:18" ht="12.75">
      <c r="E552" s="19"/>
      <c r="F552" s="24"/>
      <c r="G552" s="26"/>
      <c r="H552" s="24"/>
      <c r="I552" s="24"/>
      <c r="J552" s="27"/>
      <c r="K552" s="25"/>
      <c r="L552" s="71"/>
      <c r="M552" s="18"/>
      <c r="N552" s="18"/>
      <c r="R552" s="4"/>
    </row>
    <row r="553" spans="5:18" ht="12.75">
      <c r="E553" s="19"/>
      <c r="F553" s="24"/>
      <c r="G553" s="26"/>
      <c r="H553" s="24"/>
      <c r="I553" s="24"/>
      <c r="J553" s="27"/>
      <c r="K553" s="25"/>
      <c r="L553" s="71"/>
      <c r="M553" s="18"/>
      <c r="N553" s="18"/>
      <c r="R553" s="4"/>
    </row>
    <row r="554" spans="5:18" ht="12.75">
      <c r="E554" s="19"/>
      <c r="F554" s="24"/>
      <c r="G554" s="26"/>
      <c r="H554" s="24"/>
      <c r="I554" s="24"/>
      <c r="J554" s="27"/>
      <c r="K554" s="25"/>
      <c r="L554" s="71"/>
      <c r="M554" s="18"/>
      <c r="N554" s="18"/>
      <c r="R554" s="4"/>
    </row>
    <row r="555" spans="5:18" ht="12.75">
      <c r="E555" s="19"/>
      <c r="F555" s="24"/>
      <c r="G555" s="26"/>
      <c r="H555" s="24"/>
      <c r="I555" s="24"/>
      <c r="J555" s="27"/>
      <c r="K555" s="25"/>
      <c r="L555" s="71"/>
      <c r="M555" s="18"/>
      <c r="N555" s="18"/>
      <c r="R555" s="4"/>
    </row>
    <row r="556" spans="5:18" ht="12.75">
      <c r="E556" s="19"/>
      <c r="F556" s="24"/>
      <c r="G556" s="26"/>
      <c r="H556" s="24"/>
      <c r="I556" s="24"/>
      <c r="J556" s="27"/>
      <c r="K556" s="25"/>
      <c r="L556" s="71"/>
      <c r="M556" s="18"/>
      <c r="N556" s="18"/>
      <c r="R556" s="4"/>
    </row>
    <row r="557" spans="5:18" ht="12.75">
      <c r="E557" s="19"/>
      <c r="F557" s="24"/>
      <c r="G557" s="26"/>
      <c r="H557" s="24"/>
      <c r="I557" s="24"/>
      <c r="J557" s="27"/>
      <c r="K557" s="25"/>
      <c r="L557" s="71"/>
      <c r="M557" s="18"/>
      <c r="N557" s="18"/>
      <c r="R557" s="4"/>
    </row>
    <row r="558" spans="5:18" ht="12.75">
      <c r="E558" s="19"/>
      <c r="F558" s="24"/>
      <c r="G558" s="26"/>
      <c r="H558" s="24"/>
      <c r="I558" s="24"/>
      <c r="J558" s="27"/>
      <c r="K558" s="25"/>
      <c r="L558" s="71"/>
      <c r="M558" s="18"/>
      <c r="N558" s="18"/>
      <c r="R558" s="4"/>
    </row>
    <row r="559" spans="5:18" ht="12.75">
      <c r="E559" s="19"/>
      <c r="F559" s="24"/>
      <c r="G559" s="26"/>
      <c r="H559" s="24"/>
      <c r="I559" s="24"/>
      <c r="J559" s="27"/>
      <c r="K559" s="25"/>
      <c r="L559" s="71"/>
      <c r="M559" s="18"/>
      <c r="N559" s="18"/>
      <c r="R559" s="4"/>
    </row>
    <row r="560" spans="5:18" ht="12.75">
      <c r="E560" s="19"/>
      <c r="F560" s="24"/>
      <c r="G560" s="26"/>
      <c r="H560" s="24"/>
      <c r="I560" s="24"/>
      <c r="J560" s="27"/>
      <c r="K560" s="25"/>
      <c r="L560" s="71"/>
      <c r="M560" s="18"/>
      <c r="N560" s="18"/>
      <c r="R560" s="4"/>
    </row>
    <row r="561" spans="5:18" ht="12.75">
      <c r="E561" s="19"/>
      <c r="F561" s="24"/>
      <c r="G561" s="26"/>
      <c r="H561" s="24"/>
      <c r="I561" s="24"/>
      <c r="J561" s="27"/>
      <c r="K561" s="25"/>
      <c r="L561" s="71"/>
      <c r="M561" s="18"/>
      <c r="N561" s="18"/>
      <c r="R561" s="4"/>
    </row>
    <row r="562" spans="5:18" ht="12.75">
      <c r="E562" s="19"/>
      <c r="F562" s="24"/>
      <c r="G562" s="26"/>
      <c r="H562" s="24"/>
      <c r="I562" s="24"/>
      <c r="J562" s="27"/>
      <c r="K562" s="25"/>
      <c r="L562" s="71"/>
      <c r="M562" s="18"/>
      <c r="N562" s="18"/>
      <c r="R562" s="4"/>
    </row>
    <row r="563" spans="5:18" ht="12.75">
      <c r="E563" s="19"/>
      <c r="F563" s="24"/>
      <c r="G563" s="26"/>
      <c r="H563" s="24"/>
      <c r="I563" s="24"/>
      <c r="J563" s="27"/>
      <c r="K563" s="25"/>
      <c r="L563" s="71"/>
      <c r="M563" s="18"/>
      <c r="N563" s="18"/>
      <c r="R563" s="4"/>
    </row>
    <row r="564" spans="5:18" ht="12.75">
      <c r="E564" s="19"/>
      <c r="F564" s="24"/>
      <c r="G564" s="26"/>
      <c r="H564" s="24"/>
      <c r="I564" s="24"/>
      <c r="J564" s="27"/>
      <c r="K564" s="25"/>
      <c r="L564" s="71"/>
      <c r="M564" s="18"/>
      <c r="N564" s="18"/>
      <c r="R564" s="4"/>
    </row>
    <row r="565" spans="5:18" ht="12.75">
      <c r="E565" s="19"/>
      <c r="F565" s="24"/>
      <c r="G565" s="26"/>
      <c r="H565" s="24"/>
      <c r="I565" s="24"/>
      <c r="J565" s="27"/>
      <c r="K565" s="25"/>
      <c r="L565" s="71"/>
      <c r="M565" s="18"/>
      <c r="N565" s="18"/>
      <c r="R565" s="4"/>
    </row>
    <row r="566" spans="5:18" ht="12.75">
      <c r="E566" s="19"/>
      <c r="F566" s="24"/>
      <c r="G566" s="26"/>
      <c r="H566" s="24"/>
      <c r="I566" s="24"/>
      <c r="J566" s="27"/>
      <c r="K566" s="25"/>
      <c r="L566" s="71"/>
      <c r="M566" s="18"/>
      <c r="N566" s="18"/>
      <c r="R566" s="4"/>
    </row>
    <row r="567" spans="5:18" ht="12.75">
      <c r="E567" s="19"/>
      <c r="F567" s="24"/>
      <c r="G567" s="26"/>
      <c r="H567" s="24"/>
      <c r="I567" s="24"/>
      <c r="J567" s="27"/>
      <c r="K567" s="25"/>
      <c r="L567" s="71"/>
      <c r="M567" s="18"/>
      <c r="N567" s="18"/>
      <c r="R567" s="4"/>
    </row>
    <row r="568" spans="5:18" ht="12.75">
      <c r="E568" s="19"/>
      <c r="F568" s="24"/>
      <c r="G568" s="26"/>
      <c r="H568" s="24"/>
      <c r="I568" s="24"/>
      <c r="J568" s="27"/>
      <c r="K568" s="25"/>
      <c r="L568" s="71"/>
      <c r="M568" s="18"/>
      <c r="N568" s="18"/>
      <c r="R568" s="4"/>
    </row>
    <row r="569" spans="5:18" ht="12.75">
      <c r="E569" s="19"/>
      <c r="F569" s="24"/>
      <c r="G569" s="26"/>
      <c r="H569" s="24"/>
      <c r="I569" s="24"/>
      <c r="J569" s="27"/>
      <c r="K569" s="25"/>
      <c r="L569" s="71"/>
      <c r="M569" s="18"/>
      <c r="N569" s="18"/>
      <c r="R569" s="4"/>
    </row>
    <row r="570" spans="5:18" ht="12.75">
      <c r="E570" s="19"/>
      <c r="F570" s="24"/>
      <c r="G570" s="26"/>
      <c r="H570" s="24"/>
      <c r="I570" s="24"/>
      <c r="J570" s="27"/>
      <c r="K570" s="25"/>
      <c r="L570" s="71"/>
      <c r="M570" s="18"/>
      <c r="N570" s="18"/>
      <c r="R570" s="4"/>
    </row>
    <row r="571" spans="5:18" ht="12.75">
      <c r="E571" s="19"/>
      <c r="F571" s="24"/>
      <c r="G571" s="26"/>
      <c r="H571" s="24"/>
      <c r="I571" s="24"/>
      <c r="J571" s="27"/>
      <c r="K571" s="25"/>
      <c r="L571" s="71"/>
      <c r="M571" s="18"/>
      <c r="N571" s="18"/>
      <c r="R571" s="4"/>
    </row>
    <row r="572" spans="5:18" ht="12.75">
      <c r="E572" s="19"/>
      <c r="F572" s="24"/>
      <c r="G572" s="26"/>
      <c r="H572" s="24"/>
      <c r="I572" s="24"/>
      <c r="J572" s="27"/>
      <c r="K572" s="25"/>
      <c r="L572" s="71"/>
      <c r="M572" s="18"/>
      <c r="N572" s="18"/>
      <c r="R572" s="4"/>
    </row>
    <row r="573" spans="5:18" ht="12.75">
      <c r="E573" s="19"/>
      <c r="F573" s="24"/>
      <c r="G573" s="26"/>
      <c r="H573" s="24"/>
      <c r="I573" s="24"/>
      <c r="J573" s="27"/>
      <c r="K573" s="25"/>
      <c r="L573" s="71"/>
      <c r="M573" s="18"/>
      <c r="N573" s="18"/>
      <c r="R573" s="4"/>
    </row>
    <row r="574" spans="5:18" ht="12.75">
      <c r="E574" s="19"/>
      <c r="F574" s="24"/>
      <c r="G574" s="26"/>
      <c r="H574" s="24"/>
      <c r="I574" s="24"/>
      <c r="J574" s="27"/>
      <c r="K574" s="25"/>
      <c r="L574" s="71"/>
      <c r="M574" s="18"/>
      <c r="N574" s="18"/>
      <c r="R574" s="4"/>
    </row>
    <row r="575" spans="5:18" ht="12.75">
      <c r="E575" s="19"/>
      <c r="F575" s="24"/>
      <c r="G575" s="26"/>
      <c r="H575" s="24"/>
      <c r="I575" s="24"/>
      <c r="J575" s="27"/>
      <c r="K575" s="25"/>
      <c r="L575" s="71"/>
      <c r="M575" s="18"/>
      <c r="N575" s="18"/>
      <c r="R575" s="4"/>
    </row>
    <row r="576" spans="5:18" ht="12.75">
      <c r="E576" s="19"/>
      <c r="F576" s="24"/>
      <c r="G576" s="26"/>
      <c r="H576" s="24"/>
      <c r="I576" s="24"/>
      <c r="J576" s="27"/>
      <c r="K576" s="25"/>
      <c r="L576" s="71"/>
      <c r="M576" s="18"/>
      <c r="N576" s="18"/>
      <c r="R576" s="4"/>
    </row>
    <row r="577" spans="5:18" ht="12.75">
      <c r="E577" s="19"/>
      <c r="F577" s="24"/>
      <c r="G577" s="26"/>
      <c r="H577" s="24"/>
      <c r="I577" s="24"/>
      <c r="J577" s="27"/>
      <c r="K577" s="25"/>
      <c r="L577" s="71"/>
      <c r="M577" s="18"/>
      <c r="N577" s="18"/>
      <c r="R577" s="4"/>
    </row>
    <row r="578" spans="5:18" ht="12.75">
      <c r="E578" s="19"/>
      <c r="F578" s="24"/>
      <c r="G578" s="26"/>
      <c r="H578" s="24"/>
      <c r="I578" s="24"/>
      <c r="J578" s="27"/>
      <c r="K578" s="25"/>
      <c r="L578" s="71"/>
      <c r="M578" s="18"/>
      <c r="N578" s="18"/>
      <c r="R578" s="4"/>
    </row>
    <row r="579" spans="5:18" ht="12.75">
      <c r="E579" s="19"/>
      <c r="F579" s="24"/>
      <c r="G579" s="26"/>
      <c r="H579" s="24"/>
      <c r="I579" s="24"/>
      <c r="J579" s="27"/>
      <c r="K579" s="25"/>
      <c r="L579" s="71"/>
      <c r="M579" s="18"/>
      <c r="N579" s="18"/>
      <c r="R579" s="4"/>
    </row>
    <row r="580" spans="5:18" ht="12.75">
      <c r="E580" s="19"/>
      <c r="F580" s="24"/>
      <c r="G580" s="26"/>
      <c r="H580" s="24"/>
      <c r="I580" s="24"/>
      <c r="J580" s="27"/>
      <c r="K580" s="25"/>
      <c r="L580" s="71"/>
      <c r="M580" s="18"/>
      <c r="N580" s="18"/>
      <c r="R580" s="4"/>
    </row>
    <row r="581" spans="5:18" ht="12.75">
      <c r="E581" s="19"/>
      <c r="F581" s="24"/>
      <c r="G581" s="26"/>
      <c r="H581" s="24"/>
      <c r="I581" s="24"/>
      <c r="J581" s="27"/>
      <c r="K581" s="25"/>
      <c r="L581" s="71"/>
      <c r="M581" s="18"/>
      <c r="N581" s="18"/>
      <c r="R581" s="4"/>
    </row>
    <row r="582" spans="5:18" ht="12.75">
      <c r="E582" s="19"/>
      <c r="F582" s="24"/>
      <c r="G582" s="26"/>
      <c r="H582" s="24"/>
      <c r="I582" s="24"/>
      <c r="J582" s="27"/>
      <c r="K582" s="25"/>
      <c r="L582" s="71"/>
      <c r="M582" s="18"/>
      <c r="N582" s="18"/>
      <c r="R582" s="4"/>
    </row>
    <row r="583" spans="5:18" ht="12.75">
      <c r="E583" s="19"/>
      <c r="F583" s="24"/>
      <c r="G583" s="26"/>
      <c r="H583" s="24"/>
      <c r="I583" s="24"/>
      <c r="J583" s="27"/>
      <c r="K583" s="25"/>
      <c r="L583" s="71"/>
      <c r="M583" s="18"/>
      <c r="N583" s="18"/>
      <c r="R583" s="4"/>
    </row>
    <row r="584" spans="5:18" ht="12.75">
      <c r="E584" s="19"/>
      <c r="F584" s="24"/>
      <c r="G584" s="26"/>
      <c r="H584" s="24"/>
      <c r="I584" s="24"/>
      <c r="J584" s="27"/>
      <c r="K584" s="25"/>
      <c r="L584" s="71"/>
      <c r="M584" s="18"/>
      <c r="N584" s="18"/>
      <c r="R584" s="4"/>
    </row>
    <row r="585" spans="5:18" ht="12.75">
      <c r="E585" s="19"/>
      <c r="F585" s="24"/>
      <c r="G585" s="26"/>
      <c r="H585" s="24"/>
      <c r="I585" s="24"/>
      <c r="J585" s="27"/>
      <c r="K585" s="25"/>
      <c r="L585" s="71"/>
      <c r="M585" s="18"/>
      <c r="N585" s="18"/>
      <c r="R585" s="4"/>
    </row>
    <row r="586" spans="5:18" ht="12.75">
      <c r="E586" s="19"/>
      <c r="F586" s="24"/>
      <c r="G586" s="26"/>
      <c r="H586" s="24"/>
      <c r="I586" s="24"/>
      <c r="J586" s="27"/>
      <c r="K586" s="25"/>
      <c r="L586" s="71"/>
      <c r="M586" s="18"/>
      <c r="N586" s="18"/>
      <c r="R586" s="4"/>
    </row>
    <row r="587" spans="5:18" ht="12.75">
      <c r="E587" s="19"/>
      <c r="F587" s="24"/>
      <c r="G587" s="26"/>
      <c r="H587" s="24"/>
      <c r="I587" s="24"/>
      <c r="J587" s="27"/>
      <c r="K587" s="25"/>
      <c r="L587" s="71"/>
      <c r="M587" s="18"/>
      <c r="N587" s="18"/>
      <c r="R587" s="4"/>
    </row>
    <row r="588" spans="5:18" ht="12.75">
      <c r="E588" s="19"/>
      <c r="F588" s="24"/>
      <c r="G588" s="26"/>
      <c r="H588" s="24"/>
      <c r="I588" s="24"/>
      <c r="J588" s="27"/>
      <c r="K588" s="25"/>
      <c r="L588" s="71"/>
      <c r="M588" s="18"/>
      <c r="N588" s="18"/>
      <c r="R588" s="4"/>
    </row>
    <row r="589" spans="5:18" ht="12.75">
      <c r="E589" s="19"/>
      <c r="F589" s="24"/>
      <c r="G589" s="26"/>
      <c r="H589" s="24"/>
      <c r="I589" s="24"/>
      <c r="J589" s="27"/>
      <c r="K589" s="25"/>
      <c r="L589" s="71"/>
      <c r="M589" s="18"/>
      <c r="N589" s="18"/>
      <c r="R589" s="4"/>
    </row>
    <row r="590" spans="5:18" ht="12.75">
      <c r="E590" s="19"/>
      <c r="F590" s="24"/>
      <c r="G590" s="26"/>
      <c r="H590" s="24"/>
      <c r="I590" s="24"/>
      <c r="J590" s="27"/>
      <c r="K590" s="25"/>
      <c r="L590" s="71"/>
      <c r="M590" s="18"/>
      <c r="N590" s="18"/>
      <c r="R590" s="4"/>
    </row>
    <row r="591" spans="5:18" ht="12.75">
      <c r="E591" s="19"/>
      <c r="F591" s="24"/>
      <c r="G591" s="26"/>
      <c r="H591" s="24"/>
      <c r="I591" s="24"/>
      <c r="J591" s="27"/>
      <c r="K591" s="25"/>
      <c r="L591" s="71"/>
      <c r="M591" s="18"/>
      <c r="N591" s="18"/>
      <c r="R591" s="4"/>
    </row>
    <row r="592" spans="5:18" ht="12.75">
      <c r="E592" s="19"/>
      <c r="F592" s="24"/>
      <c r="G592" s="26"/>
      <c r="H592" s="24"/>
      <c r="I592" s="24"/>
      <c r="J592" s="27"/>
      <c r="K592" s="25"/>
      <c r="L592" s="71"/>
      <c r="M592" s="18"/>
      <c r="N592" s="18"/>
      <c r="R592" s="4"/>
    </row>
    <row r="593" spans="5:18" ht="12.75">
      <c r="E593" s="19"/>
      <c r="F593" s="24"/>
      <c r="G593" s="26"/>
      <c r="H593" s="24"/>
      <c r="I593" s="24"/>
      <c r="J593" s="27"/>
      <c r="K593" s="25"/>
      <c r="L593" s="71"/>
      <c r="M593" s="18"/>
      <c r="N593" s="18"/>
      <c r="R593" s="4"/>
    </row>
    <row r="594" spans="5:18" ht="12.75">
      <c r="E594" s="19"/>
      <c r="F594" s="24"/>
      <c r="G594" s="26"/>
      <c r="H594" s="24"/>
      <c r="I594" s="24"/>
      <c r="J594" s="27"/>
      <c r="K594" s="25"/>
      <c r="L594" s="71"/>
      <c r="M594" s="18"/>
      <c r="N594" s="18"/>
      <c r="R594" s="4"/>
    </row>
    <row r="595" spans="5:18" ht="12.75">
      <c r="E595" s="19"/>
      <c r="F595" s="24"/>
      <c r="G595" s="26"/>
      <c r="H595" s="24"/>
      <c r="I595" s="24"/>
      <c r="J595" s="27"/>
      <c r="K595" s="25"/>
      <c r="L595" s="71"/>
      <c r="M595" s="18"/>
      <c r="N595" s="18"/>
      <c r="R595" s="4"/>
    </row>
    <row r="596" spans="5:18" ht="12.75">
      <c r="E596" s="19"/>
      <c r="F596" s="24"/>
      <c r="G596" s="26"/>
      <c r="H596" s="24"/>
      <c r="I596" s="24"/>
      <c r="J596" s="27"/>
      <c r="K596" s="25"/>
      <c r="L596" s="71"/>
      <c r="M596" s="18"/>
      <c r="N596" s="18"/>
      <c r="R596" s="4"/>
    </row>
    <row r="597" spans="5:18" ht="12.75">
      <c r="E597" s="19"/>
      <c r="F597" s="24"/>
      <c r="G597" s="26"/>
      <c r="H597" s="24"/>
      <c r="I597" s="24"/>
      <c r="J597" s="27"/>
      <c r="K597" s="25"/>
      <c r="L597" s="71"/>
      <c r="M597" s="18"/>
      <c r="N597" s="18"/>
      <c r="R597" s="4"/>
    </row>
    <row r="598" spans="5:18" ht="12.75">
      <c r="E598" s="19"/>
      <c r="F598" s="24"/>
      <c r="G598" s="26"/>
      <c r="H598" s="24"/>
      <c r="I598" s="24"/>
      <c r="J598" s="27"/>
      <c r="K598" s="25"/>
      <c r="L598" s="71"/>
      <c r="M598" s="18"/>
      <c r="N598" s="18"/>
      <c r="R598" s="4"/>
    </row>
    <row r="599" spans="5:18" ht="12.75">
      <c r="E599" s="19"/>
      <c r="F599" s="24"/>
      <c r="G599" s="26"/>
      <c r="H599" s="24"/>
      <c r="I599" s="24"/>
      <c r="J599" s="27"/>
      <c r="K599" s="25"/>
      <c r="L599" s="71"/>
      <c r="M599" s="18"/>
      <c r="N599" s="18"/>
      <c r="R599" s="4"/>
    </row>
    <row r="600" spans="5:18" ht="12.75">
      <c r="E600" s="19"/>
      <c r="F600" s="24"/>
      <c r="G600" s="26"/>
      <c r="H600" s="24"/>
      <c r="I600" s="24"/>
      <c r="J600" s="27"/>
      <c r="K600" s="25"/>
      <c r="L600" s="71"/>
      <c r="M600" s="18"/>
      <c r="N600" s="18"/>
      <c r="R600" s="4"/>
    </row>
    <row r="601" spans="5:18" ht="12.75">
      <c r="E601" s="19"/>
      <c r="F601" s="24"/>
      <c r="G601" s="26"/>
      <c r="H601" s="24"/>
      <c r="I601" s="24"/>
      <c r="J601" s="27"/>
      <c r="K601" s="25"/>
      <c r="L601" s="71"/>
      <c r="M601" s="18"/>
      <c r="N601" s="18"/>
      <c r="R601" s="4"/>
    </row>
    <row r="602" spans="5:18" ht="12.75">
      <c r="E602" s="19"/>
      <c r="F602" s="24"/>
      <c r="G602" s="26"/>
      <c r="H602" s="24"/>
      <c r="I602" s="24"/>
      <c r="J602" s="27"/>
      <c r="K602" s="25"/>
      <c r="L602" s="71"/>
      <c r="M602" s="18"/>
      <c r="N602" s="18"/>
      <c r="R602" s="4"/>
    </row>
    <row r="603" spans="5:18" ht="12.75">
      <c r="E603" s="19"/>
      <c r="F603" s="24"/>
      <c r="G603" s="26"/>
      <c r="H603" s="24"/>
      <c r="I603" s="24"/>
      <c r="J603" s="27"/>
      <c r="K603" s="25"/>
      <c r="L603" s="71"/>
      <c r="M603" s="18"/>
      <c r="N603" s="18"/>
      <c r="R603" s="4"/>
    </row>
    <row r="604" spans="5:18" ht="12.75">
      <c r="E604" s="19"/>
      <c r="F604" s="24"/>
      <c r="G604" s="26"/>
      <c r="H604" s="24"/>
      <c r="I604" s="24"/>
      <c r="J604" s="27"/>
      <c r="K604" s="25"/>
      <c r="L604" s="71"/>
      <c r="M604" s="18"/>
      <c r="N604" s="18"/>
      <c r="R604" s="4"/>
    </row>
    <row r="605" spans="5:18" ht="12.75">
      <c r="E605" s="19"/>
      <c r="F605" s="24"/>
      <c r="G605" s="26"/>
      <c r="H605" s="24"/>
      <c r="I605" s="24"/>
      <c r="J605" s="27"/>
      <c r="K605" s="25"/>
      <c r="L605" s="71"/>
      <c r="M605" s="18"/>
      <c r="N605" s="18"/>
      <c r="R605" s="4"/>
    </row>
    <row r="606" spans="5:18" ht="12.75">
      <c r="E606" s="19"/>
      <c r="F606" s="24"/>
      <c r="G606" s="26"/>
      <c r="H606" s="24"/>
      <c r="I606" s="24"/>
      <c r="J606" s="27"/>
      <c r="K606" s="25"/>
      <c r="L606" s="71"/>
      <c r="M606" s="18"/>
      <c r="N606" s="18"/>
      <c r="R606" s="4"/>
    </row>
    <row r="607" spans="5:18" ht="12.75">
      <c r="E607" s="19"/>
      <c r="F607" s="24"/>
      <c r="G607" s="26"/>
      <c r="H607" s="24"/>
      <c r="I607" s="24"/>
      <c r="J607" s="27"/>
      <c r="K607" s="25"/>
      <c r="L607" s="71"/>
      <c r="M607" s="18"/>
      <c r="N607" s="18"/>
      <c r="R607" s="4"/>
    </row>
    <row r="608" spans="5:18" ht="12.75">
      <c r="E608" s="19"/>
      <c r="F608" s="24"/>
      <c r="G608" s="26"/>
      <c r="H608" s="24"/>
      <c r="I608" s="24"/>
      <c r="J608" s="27"/>
      <c r="K608" s="25"/>
      <c r="L608" s="71"/>
      <c r="M608" s="18"/>
      <c r="N608" s="18"/>
      <c r="R608" s="4"/>
    </row>
    <row r="609" spans="5:18" ht="12.75">
      <c r="E609" s="19"/>
      <c r="F609" s="24"/>
      <c r="G609" s="26"/>
      <c r="H609" s="24"/>
      <c r="I609" s="24"/>
      <c r="J609" s="27"/>
      <c r="K609" s="25"/>
      <c r="L609" s="71"/>
      <c r="M609" s="18"/>
      <c r="N609" s="18"/>
      <c r="R609" s="4"/>
    </row>
    <row r="610" spans="5:18" ht="12.75">
      <c r="E610" s="19"/>
      <c r="F610" s="24"/>
      <c r="G610" s="26"/>
      <c r="H610" s="24"/>
      <c r="I610" s="24"/>
      <c r="J610" s="27"/>
      <c r="K610" s="25"/>
      <c r="L610" s="71"/>
      <c r="M610" s="18"/>
      <c r="N610" s="18"/>
      <c r="R610" s="4"/>
    </row>
    <row r="611" spans="5:18" ht="12.75">
      <c r="E611" s="19"/>
      <c r="F611" s="24"/>
      <c r="G611" s="26"/>
      <c r="H611" s="24"/>
      <c r="I611" s="24"/>
      <c r="J611" s="27"/>
      <c r="K611" s="25"/>
      <c r="L611" s="71"/>
      <c r="M611" s="18"/>
      <c r="N611" s="18"/>
      <c r="R611" s="4"/>
    </row>
    <row r="612" spans="5:18" ht="12.75">
      <c r="E612" s="19"/>
      <c r="F612" s="24"/>
      <c r="G612" s="26"/>
      <c r="H612" s="24"/>
      <c r="I612" s="24"/>
      <c r="J612" s="27"/>
      <c r="K612" s="25"/>
      <c r="L612" s="71"/>
      <c r="M612" s="18"/>
      <c r="N612" s="18"/>
      <c r="R612" s="4"/>
    </row>
    <row r="613" spans="5:18" ht="12.75">
      <c r="E613" s="19"/>
      <c r="F613" s="24"/>
      <c r="G613" s="26"/>
      <c r="H613" s="24"/>
      <c r="I613" s="24"/>
      <c r="J613" s="27"/>
      <c r="K613" s="25"/>
      <c r="L613" s="71"/>
      <c r="M613" s="18"/>
      <c r="N613" s="18"/>
      <c r="R613" s="4"/>
    </row>
    <row r="614" spans="5:18" ht="12.75">
      <c r="E614" s="19"/>
      <c r="F614" s="24"/>
      <c r="G614" s="26"/>
      <c r="H614" s="24"/>
      <c r="I614" s="24"/>
      <c r="J614" s="27"/>
      <c r="K614" s="25"/>
      <c r="L614" s="71"/>
      <c r="M614" s="18"/>
      <c r="N614" s="18"/>
      <c r="R614" s="4"/>
    </row>
    <row r="615" spans="5:18" ht="12.75">
      <c r="E615" s="19"/>
      <c r="F615" s="24"/>
      <c r="G615" s="26"/>
      <c r="H615" s="24"/>
      <c r="I615" s="24"/>
      <c r="J615" s="27"/>
      <c r="K615" s="25"/>
      <c r="L615" s="71"/>
      <c r="M615" s="18"/>
      <c r="N615" s="18"/>
      <c r="R615" s="4"/>
    </row>
    <row r="616" spans="5:18" ht="12.75">
      <c r="E616" s="19"/>
      <c r="F616" s="24"/>
      <c r="G616" s="26"/>
      <c r="H616" s="24"/>
      <c r="I616" s="24"/>
      <c r="J616" s="27"/>
      <c r="K616" s="25"/>
      <c r="L616" s="71"/>
      <c r="M616" s="18"/>
      <c r="N616" s="18"/>
      <c r="R616" s="4"/>
    </row>
    <row r="617" spans="5:18" ht="12.75">
      <c r="E617" s="19"/>
      <c r="F617" s="24"/>
      <c r="G617" s="26"/>
      <c r="H617" s="24"/>
      <c r="I617" s="24"/>
      <c r="J617" s="27"/>
      <c r="K617" s="25"/>
      <c r="L617" s="71"/>
      <c r="M617" s="18"/>
      <c r="N617" s="18"/>
      <c r="R617" s="4"/>
    </row>
    <row r="618" spans="5:18" ht="12.75">
      <c r="E618" s="19"/>
      <c r="F618" s="24"/>
      <c r="G618" s="26"/>
      <c r="H618" s="24"/>
      <c r="I618" s="24"/>
      <c r="J618" s="27"/>
      <c r="K618" s="25"/>
      <c r="L618" s="71"/>
      <c r="M618" s="18"/>
      <c r="N618" s="18"/>
      <c r="R618" s="4"/>
    </row>
    <row r="619" spans="5:18" ht="12.75">
      <c r="E619" s="19"/>
      <c r="F619" s="24"/>
      <c r="G619" s="26"/>
      <c r="H619" s="24"/>
      <c r="I619" s="24"/>
      <c r="J619" s="27"/>
      <c r="K619" s="25"/>
      <c r="L619" s="71"/>
      <c r="M619" s="18"/>
      <c r="N619" s="18"/>
      <c r="R619" s="4"/>
    </row>
    <row r="620" spans="5:18" ht="12.75">
      <c r="E620" s="19"/>
      <c r="F620" s="24"/>
      <c r="G620" s="26"/>
      <c r="H620" s="24"/>
      <c r="I620" s="24"/>
      <c r="J620" s="27"/>
      <c r="K620" s="25"/>
      <c r="L620" s="71"/>
      <c r="M620" s="18"/>
      <c r="N620" s="18"/>
      <c r="R620" s="4"/>
    </row>
    <row r="621" spans="5:18" ht="12.75">
      <c r="E621" s="19"/>
      <c r="F621" s="24"/>
      <c r="G621" s="26"/>
      <c r="H621" s="24"/>
      <c r="I621" s="24"/>
      <c r="J621" s="27"/>
      <c r="K621" s="25"/>
      <c r="L621" s="71"/>
      <c r="M621" s="18"/>
      <c r="N621" s="18"/>
      <c r="R621" s="4"/>
    </row>
    <row r="622" spans="5:18" ht="12.75">
      <c r="E622" s="19"/>
      <c r="F622" s="24"/>
      <c r="G622" s="26"/>
      <c r="H622" s="24"/>
      <c r="I622" s="24"/>
      <c r="J622" s="27"/>
      <c r="K622" s="25"/>
      <c r="L622" s="71"/>
      <c r="M622" s="18"/>
      <c r="N622" s="18"/>
      <c r="R622" s="4"/>
    </row>
    <row r="623" spans="5:18" ht="12.75">
      <c r="E623" s="19"/>
      <c r="F623" s="24"/>
      <c r="G623" s="26"/>
      <c r="H623" s="24"/>
      <c r="I623" s="24"/>
      <c r="J623" s="27"/>
      <c r="K623" s="25"/>
      <c r="L623" s="71"/>
      <c r="M623" s="18"/>
      <c r="N623" s="18"/>
      <c r="R623" s="4"/>
    </row>
    <row r="624" spans="5:18" ht="12.75">
      <c r="E624" s="19"/>
      <c r="F624" s="24"/>
      <c r="G624" s="26"/>
      <c r="H624" s="24"/>
      <c r="I624" s="24"/>
      <c r="J624" s="27"/>
      <c r="K624" s="25"/>
      <c r="L624" s="71"/>
      <c r="M624" s="18"/>
      <c r="N624" s="18"/>
      <c r="R624" s="4"/>
    </row>
    <row r="625" spans="5:18" ht="12.75">
      <c r="E625" s="19"/>
      <c r="F625" s="24"/>
      <c r="G625" s="26"/>
      <c r="H625" s="24"/>
      <c r="I625" s="24"/>
      <c r="J625" s="27"/>
      <c r="K625" s="25"/>
      <c r="L625" s="71"/>
      <c r="M625" s="18"/>
      <c r="N625" s="18"/>
      <c r="R625" s="4"/>
    </row>
    <row r="626" spans="5:18" ht="12.75">
      <c r="E626" s="19"/>
      <c r="F626" s="24"/>
      <c r="G626" s="26"/>
      <c r="H626" s="24"/>
      <c r="I626" s="24"/>
      <c r="J626" s="27"/>
      <c r="K626" s="25"/>
      <c r="L626" s="71"/>
      <c r="M626" s="18"/>
      <c r="N626" s="18"/>
      <c r="R626" s="4"/>
    </row>
    <row r="627" spans="5:18" ht="12.75">
      <c r="E627" s="19"/>
      <c r="F627" s="24"/>
      <c r="G627" s="26"/>
      <c r="H627" s="24"/>
      <c r="I627" s="24"/>
      <c r="J627" s="27"/>
      <c r="K627" s="25"/>
      <c r="L627" s="71"/>
      <c r="M627" s="18"/>
      <c r="N627" s="18"/>
      <c r="R627" s="4"/>
    </row>
    <row r="628" spans="5:18" ht="12.75">
      <c r="E628" s="19"/>
      <c r="F628" s="24"/>
      <c r="G628" s="26"/>
      <c r="H628" s="24"/>
      <c r="I628" s="24"/>
      <c r="J628" s="27"/>
      <c r="K628" s="25"/>
      <c r="L628" s="71"/>
      <c r="M628" s="18"/>
      <c r="N628" s="18"/>
      <c r="R628" s="4"/>
    </row>
    <row r="629" spans="5:18" ht="12.75">
      <c r="E629" s="19"/>
      <c r="F629" s="24"/>
      <c r="G629" s="26"/>
      <c r="H629" s="24"/>
      <c r="I629" s="24"/>
      <c r="J629" s="27"/>
      <c r="K629" s="25"/>
      <c r="L629" s="71"/>
      <c r="M629" s="18"/>
      <c r="N629" s="18"/>
      <c r="R629" s="4"/>
    </row>
    <row r="630" spans="5:18" ht="12.75">
      <c r="E630" s="19"/>
      <c r="F630" s="24"/>
      <c r="G630" s="26"/>
      <c r="H630" s="24"/>
      <c r="I630" s="24"/>
      <c r="J630" s="27"/>
      <c r="K630" s="25"/>
      <c r="L630" s="71"/>
      <c r="M630" s="18"/>
      <c r="N630" s="18"/>
      <c r="R630" s="4"/>
    </row>
    <row r="631" spans="5:18" ht="12.75">
      <c r="E631" s="19"/>
      <c r="F631" s="24"/>
      <c r="G631" s="26"/>
      <c r="H631" s="24"/>
      <c r="I631" s="24"/>
      <c r="J631" s="27"/>
      <c r="K631" s="25"/>
      <c r="L631" s="71"/>
      <c r="M631" s="18"/>
      <c r="N631" s="18"/>
      <c r="R631" s="4"/>
    </row>
    <row r="632" spans="5:18" ht="12.75">
      <c r="E632" s="19"/>
      <c r="F632" s="24"/>
      <c r="G632" s="26"/>
      <c r="H632" s="24"/>
      <c r="I632" s="24"/>
      <c r="J632" s="27"/>
      <c r="K632" s="25"/>
      <c r="L632" s="71"/>
      <c r="M632" s="18"/>
      <c r="N632" s="18"/>
      <c r="R632" s="4"/>
    </row>
    <row r="633" spans="5:18" ht="12.75">
      <c r="E633" s="19"/>
      <c r="F633" s="24"/>
      <c r="G633" s="26"/>
      <c r="H633" s="24"/>
      <c r="I633" s="24"/>
      <c r="J633" s="27"/>
      <c r="K633" s="25"/>
      <c r="L633" s="71"/>
      <c r="M633" s="18"/>
      <c r="N633" s="18"/>
      <c r="R633" s="4"/>
    </row>
    <row r="634" spans="5:18" ht="12.75">
      <c r="E634" s="19"/>
      <c r="F634" s="24"/>
      <c r="G634" s="26"/>
      <c r="H634" s="24"/>
      <c r="I634" s="24"/>
      <c r="J634" s="27"/>
      <c r="K634" s="25"/>
      <c r="L634" s="71"/>
      <c r="M634" s="18"/>
      <c r="N634" s="18"/>
      <c r="R634" s="4"/>
    </row>
    <row r="635" spans="5:18" ht="12.75">
      <c r="E635" s="19"/>
      <c r="F635" s="24"/>
      <c r="G635" s="26"/>
      <c r="H635" s="24"/>
      <c r="I635" s="24"/>
      <c r="J635" s="27"/>
      <c r="K635" s="25"/>
      <c r="L635" s="71"/>
      <c r="M635" s="18"/>
      <c r="N635" s="18"/>
      <c r="R635" s="4"/>
    </row>
    <row r="636" spans="5:18" ht="12.75">
      <c r="E636" s="19"/>
      <c r="F636" s="24"/>
      <c r="G636" s="26"/>
      <c r="H636" s="24"/>
      <c r="I636" s="24"/>
      <c r="J636" s="27"/>
      <c r="K636" s="25"/>
      <c r="L636" s="71"/>
      <c r="M636" s="18"/>
      <c r="N636" s="18"/>
      <c r="R636" s="4"/>
    </row>
    <row r="637" spans="5:18" ht="12.75">
      <c r="E637" s="19"/>
      <c r="F637" s="24"/>
      <c r="G637" s="26"/>
      <c r="H637" s="24"/>
      <c r="I637" s="24"/>
      <c r="J637" s="27"/>
      <c r="K637" s="25"/>
      <c r="L637" s="71"/>
      <c r="M637" s="18"/>
      <c r="N637" s="18"/>
      <c r="R637" s="4"/>
    </row>
    <row r="638" spans="5:18" ht="12.75">
      <c r="E638" s="19"/>
      <c r="F638" s="24"/>
      <c r="G638" s="26"/>
      <c r="H638" s="24"/>
      <c r="I638" s="24"/>
      <c r="J638" s="27"/>
      <c r="K638" s="25"/>
      <c r="L638" s="71"/>
      <c r="M638" s="18"/>
      <c r="N638" s="18"/>
      <c r="R638" s="4"/>
    </row>
    <row r="639" spans="5:18" ht="12.75">
      <c r="E639" s="19"/>
      <c r="F639" s="24"/>
      <c r="G639" s="26"/>
      <c r="H639" s="24"/>
      <c r="I639" s="24"/>
      <c r="J639" s="27"/>
      <c r="K639" s="25"/>
      <c r="L639" s="71"/>
      <c r="M639" s="18"/>
      <c r="N639" s="18"/>
      <c r="R639" s="4"/>
    </row>
    <row r="640" spans="5:18" ht="12.75">
      <c r="E640" s="19"/>
      <c r="F640" s="24"/>
      <c r="G640" s="26"/>
      <c r="H640" s="24"/>
      <c r="I640" s="24"/>
      <c r="J640" s="27"/>
      <c r="K640" s="25"/>
      <c r="L640" s="71"/>
      <c r="M640" s="18"/>
      <c r="N640" s="18"/>
      <c r="R640" s="4"/>
    </row>
    <row r="641" spans="5:18" ht="12.75">
      <c r="E641" s="19"/>
      <c r="F641" s="24"/>
      <c r="G641" s="26"/>
      <c r="H641" s="24"/>
      <c r="I641" s="24"/>
      <c r="J641" s="27"/>
      <c r="K641" s="25"/>
      <c r="L641" s="71"/>
      <c r="M641" s="18"/>
      <c r="N641" s="18"/>
      <c r="R641" s="4"/>
    </row>
    <row r="642" spans="5:18" ht="12.75">
      <c r="E642" s="19"/>
      <c r="F642" s="24"/>
      <c r="G642" s="26"/>
      <c r="H642" s="24"/>
      <c r="I642" s="24"/>
      <c r="J642" s="27"/>
      <c r="K642" s="25"/>
      <c r="L642" s="71"/>
      <c r="M642" s="18"/>
      <c r="N642" s="18"/>
      <c r="R642" s="4"/>
    </row>
    <row r="643" spans="5:18" ht="12.75">
      <c r="E643" s="19"/>
      <c r="F643" s="24"/>
      <c r="G643" s="26"/>
      <c r="H643" s="24"/>
      <c r="I643" s="24"/>
      <c r="J643" s="27"/>
      <c r="K643" s="25"/>
      <c r="L643" s="71"/>
      <c r="M643" s="18"/>
      <c r="N643" s="18"/>
      <c r="R643" s="4"/>
    </row>
    <row r="644" spans="5:18" ht="12.75">
      <c r="E644" s="19"/>
      <c r="F644" s="24"/>
      <c r="G644" s="26"/>
      <c r="H644" s="24"/>
      <c r="I644" s="24"/>
      <c r="J644" s="27"/>
      <c r="K644" s="25"/>
      <c r="L644" s="71"/>
      <c r="M644" s="18"/>
      <c r="N644" s="18"/>
      <c r="R644" s="4"/>
    </row>
    <row r="645" spans="5:18" ht="12.75">
      <c r="E645" s="19"/>
      <c r="F645" s="24"/>
      <c r="G645" s="26"/>
      <c r="H645" s="24"/>
      <c r="I645" s="24"/>
      <c r="J645" s="27"/>
      <c r="K645" s="25"/>
      <c r="L645" s="71"/>
      <c r="M645" s="18"/>
      <c r="N645" s="18"/>
      <c r="R645" s="4"/>
    </row>
    <row r="646" spans="5:18" ht="12.75">
      <c r="E646" s="19"/>
      <c r="F646" s="24"/>
      <c r="G646" s="26"/>
      <c r="H646" s="24"/>
      <c r="I646" s="24"/>
      <c r="J646" s="27"/>
      <c r="K646" s="25"/>
      <c r="L646" s="71"/>
      <c r="M646" s="18"/>
      <c r="N646" s="18"/>
      <c r="R646" s="4"/>
    </row>
    <row r="647" spans="5:18" ht="12.75">
      <c r="E647" s="19"/>
      <c r="F647" s="24"/>
      <c r="G647" s="26"/>
      <c r="H647" s="24"/>
      <c r="I647" s="24"/>
      <c r="J647" s="27"/>
      <c r="K647" s="25"/>
      <c r="L647" s="71"/>
      <c r="M647" s="18"/>
      <c r="N647" s="18"/>
      <c r="R647" s="4"/>
    </row>
    <row r="648" spans="5:18" ht="12.75">
      <c r="E648" s="19"/>
      <c r="F648" s="24"/>
      <c r="G648" s="26"/>
      <c r="H648" s="24"/>
      <c r="I648" s="24"/>
      <c r="J648" s="27"/>
      <c r="K648" s="25"/>
      <c r="L648" s="71"/>
      <c r="M648" s="18"/>
      <c r="N648" s="18"/>
      <c r="R648" s="4"/>
    </row>
    <row r="649" spans="5:18" ht="12.75">
      <c r="E649" s="19"/>
      <c r="F649" s="24"/>
      <c r="G649" s="26"/>
      <c r="H649" s="24"/>
      <c r="I649" s="24"/>
      <c r="J649" s="27"/>
      <c r="K649" s="25"/>
      <c r="L649" s="71"/>
      <c r="M649" s="18"/>
      <c r="N649" s="18"/>
      <c r="R649" s="4"/>
    </row>
    <row r="650" spans="5:18" ht="12.75">
      <c r="E650" s="19"/>
      <c r="F650" s="24"/>
      <c r="G650" s="26"/>
      <c r="H650" s="24"/>
      <c r="I650" s="24"/>
      <c r="J650" s="27"/>
      <c r="K650" s="25"/>
      <c r="L650" s="71"/>
      <c r="M650" s="18"/>
      <c r="N650" s="18"/>
      <c r="R650" s="4"/>
    </row>
    <row r="651" spans="5:18" ht="12.75">
      <c r="E651" s="19"/>
      <c r="F651" s="24"/>
      <c r="G651" s="26"/>
      <c r="H651" s="24"/>
      <c r="I651" s="24"/>
      <c r="J651" s="27"/>
      <c r="K651" s="25"/>
      <c r="L651" s="71"/>
      <c r="M651" s="18"/>
      <c r="N651" s="18"/>
      <c r="R651" s="4"/>
    </row>
    <row r="652" spans="5:18" ht="12.75">
      <c r="E652" s="19"/>
      <c r="F652" s="24"/>
      <c r="G652" s="26"/>
      <c r="H652" s="24"/>
      <c r="I652" s="24"/>
      <c r="J652" s="27"/>
      <c r="K652" s="25"/>
      <c r="L652" s="71"/>
      <c r="M652" s="18"/>
      <c r="N652" s="18"/>
      <c r="R652" s="4"/>
    </row>
    <row r="653" spans="5:18" ht="12.75">
      <c r="E653" s="19"/>
      <c r="F653" s="24"/>
      <c r="G653" s="26"/>
      <c r="H653" s="24"/>
      <c r="I653" s="24"/>
      <c r="J653" s="27"/>
      <c r="K653" s="25"/>
      <c r="L653" s="71"/>
      <c r="M653" s="18"/>
      <c r="N653" s="18"/>
      <c r="R653" s="4"/>
    </row>
    <row r="654" spans="5:18" ht="12.75">
      <c r="E654" s="19"/>
      <c r="F654" s="24"/>
      <c r="G654" s="26"/>
      <c r="H654" s="24"/>
      <c r="I654" s="24"/>
      <c r="J654" s="27"/>
      <c r="K654" s="25"/>
      <c r="L654" s="71"/>
      <c r="M654" s="18"/>
      <c r="N654" s="18"/>
      <c r="R654" s="4"/>
    </row>
    <row r="655" spans="5:18" ht="12.75">
      <c r="E655" s="19"/>
      <c r="F655" s="24"/>
      <c r="G655" s="26"/>
      <c r="H655" s="24"/>
      <c r="I655" s="24"/>
      <c r="J655" s="27"/>
      <c r="K655" s="25"/>
      <c r="L655" s="71"/>
      <c r="M655" s="18"/>
      <c r="N655" s="18"/>
      <c r="R655" s="4"/>
    </row>
    <row r="656" spans="5:18" ht="12.75">
      <c r="E656" s="19"/>
      <c r="F656" s="24"/>
      <c r="G656" s="26"/>
      <c r="H656" s="24"/>
      <c r="I656" s="24"/>
      <c r="J656" s="27"/>
      <c r="K656" s="25"/>
      <c r="L656" s="71"/>
      <c r="M656" s="18"/>
      <c r="N656" s="18"/>
      <c r="R656" s="4"/>
    </row>
    <row r="657" spans="5:18" ht="12.75">
      <c r="E657" s="19"/>
      <c r="F657" s="24"/>
      <c r="G657" s="26"/>
      <c r="H657" s="24"/>
      <c r="I657" s="24"/>
      <c r="J657" s="27"/>
      <c r="K657" s="25"/>
      <c r="L657" s="71"/>
      <c r="M657" s="18"/>
      <c r="N657" s="18"/>
      <c r="R657" s="4"/>
    </row>
    <row r="658" spans="5:18" ht="12.75">
      <c r="E658" s="19"/>
      <c r="F658" s="24"/>
      <c r="G658" s="26"/>
      <c r="H658" s="24"/>
      <c r="I658" s="24"/>
      <c r="J658" s="27"/>
      <c r="K658" s="25"/>
      <c r="L658" s="71"/>
      <c r="M658" s="18"/>
      <c r="N658" s="18"/>
      <c r="R658" s="4"/>
    </row>
    <row r="659" spans="5:18" ht="12.75">
      <c r="E659" s="19"/>
      <c r="F659" s="24"/>
      <c r="G659" s="26"/>
      <c r="H659" s="24"/>
      <c r="I659" s="24"/>
      <c r="J659" s="27"/>
      <c r="K659" s="25"/>
      <c r="L659" s="71"/>
      <c r="M659" s="18"/>
      <c r="N659" s="18"/>
      <c r="R659" s="4"/>
    </row>
    <row r="660" spans="5:18" ht="12.75">
      <c r="E660" s="19"/>
      <c r="F660" s="24"/>
      <c r="G660" s="26"/>
      <c r="H660" s="24"/>
      <c r="I660" s="24"/>
      <c r="J660" s="27"/>
      <c r="K660" s="25"/>
      <c r="L660" s="71"/>
      <c r="M660" s="18"/>
      <c r="N660" s="18"/>
      <c r="R660" s="4"/>
    </row>
    <row r="661" spans="5:18" ht="12.75">
      <c r="E661" s="19"/>
      <c r="F661" s="24"/>
      <c r="G661" s="26"/>
      <c r="H661" s="24"/>
      <c r="I661" s="24"/>
      <c r="J661" s="27"/>
      <c r="K661" s="25"/>
      <c r="L661" s="71"/>
      <c r="M661" s="18"/>
      <c r="N661" s="18"/>
      <c r="R661" s="4"/>
    </row>
    <row r="662" spans="5:18" ht="12.75">
      <c r="E662" s="19"/>
      <c r="F662" s="24"/>
      <c r="G662" s="26"/>
      <c r="H662" s="24"/>
      <c r="I662" s="24"/>
      <c r="J662" s="27"/>
      <c r="K662" s="25"/>
      <c r="L662" s="71"/>
      <c r="M662" s="18"/>
      <c r="N662" s="18"/>
      <c r="R662" s="4"/>
    </row>
    <row r="663" spans="5:18" ht="12.75">
      <c r="E663" s="19"/>
      <c r="F663" s="24"/>
      <c r="G663" s="26"/>
      <c r="H663" s="24"/>
      <c r="I663" s="24"/>
      <c r="J663" s="27"/>
      <c r="K663" s="25"/>
      <c r="L663" s="71"/>
      <c r="M663" s="18"/>
      <c r="N663" s="18"/>
      <c r="R663" s="4"/>
    </row>
    <row r="664" spans="5:18" ht="12.75">
      <c r="E664" s="19"/>
      <c r="F664" s="24"/>
      <c r="G664" s="26"/>
      <c r="H664" s="24"/>
      <c r="I664" s="24"/>
      <c r="J664" s="27"/>
      <c r="K664" s="25"/>
      <c r="L664" s="71"/>
      <c r="M664" s="18"/>
      <c r="N664" s="18"/>
      <c r="R664" s="4"/>
    </row>
    <row r="665" spans="5:18" ht="12.75">
      <c r="E665" s="19"/>
      <c r="F665" s="24"/>
      <c r="G665" s="26"/>
      <c r="H665" s="24"/>
      <c r="I665" s="24"/>
      <c r="J665" s="27"/>
      <c r="K665" s="25"/>
      <c r="L665" s="71"/>
      <c r="M665" s="18"/>
      <c r="N665" s="18"/>
      <c r="R665" s="4"/>
    </row>
    <row r="666" spans="5:18" ht="12.75">
      <c r="E666" s="19"/>
      <c r="F666" s="24"/>
      <c r="G666" s="26"/>
      <c r="H666" s="24"/>
      <c r="I666" s="24"/>
      <c r="J666" s="27"/>
      <c r="K666" s="25"/>
      <c r="L666" s="71"/>
      <c r="M666" s="18"/>
      <c r="N666" s="18"/>
      <c r="R666" s="4"/>
    </row>
    <row r="667" spans="5:18" ht="12.75">
      <c r="E667" s="19"/>
      <c r="F667" s="24"/>
      <c r="G667" s="26"/>
      <c r="H667" s="24"/>
      <c r="I667" s="24"/>
      <c r="J667" s="27"/>
      <c r="K667" s="25"/>
      <c r="L667" s="71"/>
      <c r="M667" s="18"/>
      <c r="N667" s="18"/>
      <c r="R667" s="4"/>
    </row>
    <row r="668" spans="5:18" ht="12.75">
      <c r="E668" s="19"/>
      <c r="F668" s="24"/>
      <c r="G668" s="26"/>
      <c r="H668" s="24"/>
      <c r="I668" s="24"/>
      <c r="J668" s="27"/>
      <c r="K668" s="25"/>
      <c r="L668" s="71"/>
      <c r="M668" s="18"/>
      <c r="N668" s="18"/>
      <c r="R668" s="4"/>
    </row>
    <row r="669" spans="5:18" ht="12.75">
      <c r="E669" s="19"/>
      <c r="F669" s="24"/>
      <c r="G669" s="26"/>
      <c r="H669" s="24"/>
      <c r="I669" s="24"/>
      <c r="J669" s="27"/>
      <c r="K669" s="25"/>
      <c r="L669" s="71"/>
      <c r="M669" s="18"/>
      <c r="N669" s="18"/>
      <c r="R669" s="4"/>
    </row>
    <row r="670" spans="5:18" ht="12.75">
      <c r="E670" s="19"/>
      <c r="F670" s="24"/>
      <c r="G670" s="26"/>
      <c r="H670" s="24"/>
      <c r="I670" s="24"/>
      <c r="J670" s="27"/>
      <c r="K670" s="25"/>
      <c r="L670" s="71"/>
      <c r="M670" s="18"/>
      <c r="N670" s="18"/>
      <c r="R670" s="4"/>
    </row>
    <row r="671" spans="5:18" ht="12.75">
      <c r="E671" s="19"/>
      <c r="F671" s="24"/>
      <c r="G671" s="26"/>
      <c r="H671" s="24"/>
      <c r="I671" s="24"/>
      <c r="J671" s="27"/>
      <c r="K671" s="25"/>
      <c r="L671" s="71"/>
      <c r="M671" s="18"/>
      <c r="N671" s="18"/>
      <c r="R671" s="4"/>
    </row>
    <row r="672" spans="5:18" ht="12.75">
      <c r="E672" s="19"/>
      <c r="F672" s="24"/>
      <c r="G672" s="26"/>
      <c r="H672" s="24"/>
      <c r="I672" s="24"/>
      <c r="J672" s="27"/>
      <c r="K672" s="25"/>
      <c r="L672" s="71"/>
      <c r="M672" s="18"/>
      <c r="N672" s="18"/>
      <c r="R672" s="4"/>
    </row>
    <row r="673" spans="5:18" ht="12.75">
      <c r="E673" s="19"/>
      <c r="F673" s="24"/>
      <c r="G673" s="26"/>
      <c r="H673" s="24"/>
      <c r="I673" s="24"/>
      <c r="J673" s="27"/>
      <c r="K673" s="25"/>
      <c r="L673" s="71"/>
      <c r="M673" s="18"/>
      <c r="N673" s="18"/>
      <c r="R673" s="4"/>
    </row>
    <row r="674" spans="5:18" ht="12.75">
      <c r="E674" s="19"/>
      <c r="F674" s="24"/>
      <c r="G674" s="26"/>
      <c r="H674" s="24"/>
      <c r="I674" s="24"/>
      <c r="J674" s="27"/>
      <c r="K674" s="25"/>
      <c r="L674" s="71"/>
      <c r="M674" s="18"/>
      <c r="N674" s="18"/>
      <c r="R674" s="4"/>
    </row>
    <row r="675" spans="5:18" ht="12.75">
      <c r="E675" s="19"/>
      <c r="F675" s="24"/>
      <c r="G675" s="26"/>
      <c r="H675" s="24"/>
      <c r="I675" s="24"/>
      <c r="J675" s="27"/>
      <c r="K675" s="25"/>
      <c r="L675" s="71"/>
      <c r="M675" s="18"/>
      <c r="N675" s="18"/>
      <c r="R675" s="4"/>
    </row>
    <row r="676" spans="5:18" ht="12.75">
      <c r="E676" s="19"/>
      <c r="F676" s="24"/>
      <c r="G676" s="26"/>
      <c r="H676" s="24"/>
      <c r="I676" s="24"/>
      <c r="J676" s="27"/>
      <c r="K676" s="25"/>
      <c r="L676" s="71"/>
      <c r="M676" s="18"/>
      <c r="N676" s="18"/>
      <c r="R676" s="4"/>
    </row>
    <row r="677" spans="5:18" ht="12.75">
      <c r="E677" s="19"/>
      <c r="F677" s="24"/>
      <c r="G677" s="26"/>
      <c r="H677" s="24"/>
      <c r="I677" s="24"/>
      <c r="J677" s="27"/>
      <c r="K677" s="25"/>
      <c r="L677" s="71"/>
      <c r="M677" s="18"/>
      <c r="N677" s="18"/>
      <c r="R677" s="4"/>
    </row>
    <row r="678" spans="5:18" ht="12.75">
      <c r="E678" s="19"/>
      <c r="F678" s="24"/>
      <c r="G678" s="26"/>
      <c r="H678" s="24"/>
      <c r="I678" s="24"/>
      <c r="J678" s="27"/>
      <c r="K678" s="25"/>
      <c r="L678" s="71"/>
      <c r="M678" s="18"/>
      <c r="N678" s="18"/>
      <c r="R678" s="4"/>
    </row>
    <row r="679" spans="5:18" ht="12.75">
      <c r="E679" s="19"/>
      <c r="F679" s="24"/>
      <c r="G679" s="26"/>
      <c r="H679" s="24"/>
      <c r="I679" s="24"/>
      <c r="J679" s="27"/>
      <c r="K679" s="25"/>
      <c r="L679" s="71"/>
      <c r="M679" s="18"/>
      <c r="N679" s="18"/>
      <c r="R679" s="4"/>
    </row>
    <row r="680" spans="5:18" ht="12.75">
      <c r="E680" s="19"/>
      <c r="F680" s="24"/>
      <c r="G680" s="26"/>
      <c r="H680" s="24"/>
      <c r="I680" s="24"/>
      <c r="J680" s="27"/>
      <c r="K680" s="25"/>
      <c r="L680" s="71"/>
      <c r="M680" s="18"/>
      <c r="N680" s="18"/>
      <c r="R680" s="4"/>
    </row>
    <row r="681" spans="5:18" ht="12.75">
      <c r="E681" s="19"/>
      <c r="F681" s="24"/>
      <c r="G681" s="26"/>
      <c r="H681" s="24"/>
      <c r="I681" s="24"/>
      <c r="J681" s="27"/>
      <c r="K681" s="25"/>
      <c r="L681" s="71"/>
      <c r="M681" s="18"/>
      <c r="N681" s="18"/>
      <c r="R681" s="4"/>
    </row>
    <row r="682" spans="5:18" ht="12.75">
      <c r="E682" s="19"/>
      <c r="F682" s="24"/>
      <c r="G682" s="26"/>
      <c r="H682" s="24"/>
      <c r="I682" s="24"/>
      <c r="J682" s="27"/>
      <c r="K682" s="25"/>
      <c r="L682" s="71"/>
      <c r="M682" s="18"/>
      <c r="N682" s="18"/>
      <c r="R682" s="4"/>
    </row>
    <row r="683" spans="5:18" ht="12.75">
      <c r="E683" s="19"/>
      <c r="F683" s="24"/>
      <c r="G683" s="26"/>
      <c r="H683" s="24"/>
      <c r="I683" s="24"/>
      <c r="J683" s="27"/>
      <c r="K683" s="25"/>
      <c r="L683" s="71"/>
      <c r="M683" s="18"/>
      <c r="N683" s="18"/>
      <c r="R683" s="4"/>
    </row>
    <row r="684" spans="5:18" ht="12.75">
      <c r="E684" s="19"/>
      <c r="F684" s="24"/>
      <c r="G684" s="26"/>
      <c r="H684" s="24"/>
      <c r="I684" s="24"/>
      <c r="J684" s="27"/>
      <c r="K684" s="25"/>
      <c r="L684" s="71"/>
      <c r="M684" s="18"/>
      <c r="N684" s="18"/>
      <c r="R684" s="4"/>
    </row>
    <row r="685" spans="5:18" ht="12.75">
      <c r="E685" s="19"/>
      <c r="F685" s="24"/>
      <c r="G685" s="26"/>
      <c r="H685" s="24"/>
      <c r="I685" s="24"/>
      <c r="J685" s="27"/>
      <c r="K685" s="25"/>
      <c r="L685" s="71"/>
      <c r="M685" s="18"/>
      <c r="N685" s="18"/>
      <c r="R685" s="4"/>
    </row>
    <row r="686" spans="5:18" ht="12.75">
      <c r="E686" s="19"/>
      <c r="F686" s="24"/>
      <c r="G686" s="26"/>
      <c r="H686" s="24"/>
      <c r="I686" s="24"/>
      <c r="J686" s="27"/>
      <c r="K686" s="25"/>
      <c r="L686" s="71"/>
      <c r="M686" s="18"/>
      <c r="N686" s="18"/>
      <c r="R686" s="4"/>
    </row>
    <row r="687" spans="5:18" ht="12.75">
      <c r="E687" s="19"/>
      <c r="F687" s="24"/>
      <c r="G687" s="26"/>
      <c r="H687" s="24"/>
      <c r="I687" s="24"/>
      <c r="J687" s="27"/>
      <c r="K687" s="25"/>
      <c r="L687" s="71"/>
      <c r="M687" s="18"/>
      <c r="N687" s="18"/>
      <c r="R687" s="4"/>
    </row>
    <row r="688" spans="5:18" ht="12.75">
      <c r="E688" s="19"/>
      <c r="F688" s="24"/>
      <c r="G688" s="26"/>
      <c r="H688" s="24"/>
      <c r="I688" s="24"/>
      <c r="J688" s="27"/>
      <c r="K688" s="25"/>
      <c r="L688" s="71"/>
      <c r="M688" s="18"/>
      <c r="N688" s="18"/>
      <c r="R688" s="4"/>
    </row>
    <row r="689" spans="5:18" ht="12.75">
      <c r="E689" s="19"/>
      <c r="F689" s="24"/>
      <c r="G689" s="26"/>
      <c r="H689" s="24"/>
      <c r="I689" s="24"/>
      <c r="J689" s="27"/>
      <c r="K689" s="25"/>
      <c r="L689" s="71"/>
      <c r="M689" s="18"/>
      <c r="N689" s="18"/>
      <c r="R689" s="4"/>
    </row>
    <row r="690" spans="5:18" ht="12.75">
      <c r="E690" s="19"/>
      <c r="F690" s="24"/>
      <c r="G690" s="26"/>
      <c r="H690" s="24"/>
      <c r="I690" s="24"/>
      <c r="J690" s="27"/>
      <c r="K690" s="25"/>
      <c r="L690" s="71"/>
      <c r="M690" s="18"/>
      <c r="N690" s="18"/>
      <c r="R690" s="4"/>
    </row>
    <row r="691" spans="5:18" ht="12.75">
      <c r="E691" s="19"/>
      <c r="F691" s="24"/>
      <c r="G691" s="26"/>
      <c r="H691" s="24"/>
      <c r="I691" s="24"/>
      <c r="J691" s="27"/>
      <c r="K691" s="25"/>
      <c r="L691" s="71"/>
      <c r="M691" s="18"/>
      <c r="N691" s="18"/>
      <c r="R691" s="4"/>
    </row>
    <row r="692" spans="5:18" ht="12.75">
      <c r="E692" s="19"/>
      <c r="F692" s="24"/>
      <c r="G692" s="26"/>
      <c r="H692" s="24"/>
      <c r="I692" s="24"/>
      <c r="J692" s="27"/>
      <c r="K692" s="25"/>
      <c r="L692" s="71"/>
      <c r="M692" s="18"/>
      <c r="N692" s="18"/>
      <c r="R692" s="4"/>
    </row>
    <row r="693" spans="5:18" ht="12.75">
      <c r="E693" s="19"/>
      <c r="F693" s="24"/>
      <c r="G693" s="26"/>
      <c r="H693" s="24"/>
      <c r="I693" s="24"/>
      <c r="J693" s="27"/>
      <c r="K693" s="25"/>
      <c r="L693" s="71"/>
      <c r="M693" s="18"/>
      <c r="N693" s="18"/>
      <c r="R693" s="4"/>
    </row>
    <row r="694" spans="5:18" ht="12.75">
      <c r="E694" s="19"/>
      <c r="F694" s="24"/>
      <c r="G694" s="26"/>
      <c r="H694" s="24"/>
      <c r="I694" s="24"/>
      <c r="J694" s="27"/>
      <c r="K694" s="25"/>
      <c r="L694" s="71"/>
      <c r="M694" s="18"/>
      <c r="N694" s="18"/>
      <c r="R694" s="4"/>
    </row>
    <row r="695" spans="5:18" ht="12.75">
      <c r="E695" s="19"/>
      <c r="F695" s="24"/>
      <c r="G695" s="26"/>
      <c r="H695" s="24"/>
      <c r="I695" s="24"/>
      <c r="J695" s="27"/>
      <c r="K695" s="25"/>
      <c r="L695" s="71"/>
      <c r="M695" s="18"/>
      <c r="N695" s="18"/>
      <c r="R695" s="4"/>
    </row>
    <row r="696" spans="5:18" ht="12.75">
      <c r="E696" s="19"/>
      <c r="F696" s="24"/>
      <c r="G696" s="26"/>
      <c r="H696" s="24"/>
      <c r="I696" s="24"/>
      <c r="J696" s="27"/>
      <c r="K696" s="25"/>
      <c r="L696" s="71"/>
      <c r="M696" s="18"/>
      <c r="N696" s="18"/>
      <c r="R696" s="4"/>
    </row>
    <row r="697" spans="5:18" ht="12.75">
      <c r="E697" s="19"/>
      <c r="F697" s="24"/>
      <c r="G697" s="26"/>
      <c r="H697" s="24"/>
      <c r="I697" s="24"/>
      <c r="J697" s="27"/>
      <c r="K697" s="25"/>
      <c r="L697" s="71"/>
      <c r="M697" s="18"/>
      <c r="N697" s="18"/>
      <c r="R697" s="4"/>
    </row>
    <row r="698" spans="5:18" ht="12.75">
      <c r="E698" s="19"/>
      <c r="F698" s="24"/>
      <c r="G698" s="26"/>
      <c r="H698" s="24"/>
      <c r="I698" s="24"/>
      <c r="J698" s="27"/>
      <c r="K698" s="25"/>
      <c r="L698" s="71"/>
      <c r="M698" s="18"/>
      <c r="N698" s="18"/>
      <c r="R698" s="4"/>
    </row>
    <row r="699" spans="5:18" ht="12.75">
      <c r="E699" s="19"/>
      <c r="F699" s="24"/>
      <c r="G699" s="26"/>
      <c r="H699" s="24"/>
      <c r="I699" s="24"/>
      <c r="J699" s="27"/>
      <c r="K699" s="25"/>
      <c r="L699" s="71"/>
      <c r="M699" s="18"/>
      <c r="N699" s="18"/>
      <c r="R699" s="4"/>
    </row>
    <row r="700" spans="5:18" ht="12.75">
      <c r="E700" s="19"/>
      <c r="F700" s="24"/>
      <c r="G700" s="26"/>
      <c r="H700" s="24"/>
      <c r="I700" s="24"/>
      <c r="J700" s="27"/>
      <c r="K700" s="25"/>
      <c r="L700" s="71"/>
      <c r="M700" s="18"/>
      <c r="N700" s="18"/>
      <c r="R700" s="4"/>
    </row>
    <row r="701" spans="5:18" ht="12.75">
      <c r="E701" s="19"/>
      <c r="F701" s="24"/>
      <c r="G701" s="26"/>
      <c r="H701" s="24"/>
      <c r="I701" s="24"/>
      <c r="J701" s="27"/>
      <c r="K701" s="25"/>
      <c r="L701" s="71"/>
      <c r="M701" s="18"/>
      <c r="N701" s="18"/>
      <c r="R701" s="4"/>
    </row>
    <row r="702" spans="5:18" ht="12.75">
      <c r="E702" s="19"/>
      <c r="F702" s="24"/>
      <c r="G702" s="26"/>
      <c r="H702" s="24"/>
      <c r="I702" s="24"/>
      <c r="J702" s="27"/>
      <c r="K702" s="25"/>
      <c r="L702" s="71"/>
      <c r="M702" s="18"/>
      <c r="N702" s="18"/>
      <c r="R702" s="4"/>
    </row>
    <row r="703" spans="5:18" ht="12.75">
      <c r="E703" s="19"/>
      <c r="F703" s="24"/>
      <c r="G703" s="26"/>
      <c r="H703" s="24"/>
      <c r="I703" s="24"/>
      <c r="J703" s="27"/>
      <c r="K703" s="25"/>
      <c r="L703" s="71"/>
      <c r="M703" s="18"/>
      <c r="N703" s="18"/>
      <c r="R703" s="4"/>
    </row>
    <row r="704" spans="5:18" ht="12.75">
      <c r="E704" s="19"/>
      <c r="F704" s="24"/>
      <c r="G704" s="26"/>
      <c r="H704" s="24"/>
      <c r="I704" s="24"/>
      <c r="J704" s="27"/>
      <c r="K704" s="25"/>
      <c r="L704" s="71"/>
      <c r="M704" s="18"/>
      <c r="N704" s="18"/>
      <c r="R704" s="4"/>
    </row>
    <row r="705" spans="5:18" ht="12.75">
      <c r="E705" s="19"/>
      <c r="F705" s="24"/>
      <c r="G705" s="26"/>
      <c r="H705" s="24"/>
      <c r="I705" s="24"/>
      <c r="J705" s="27"/>
      <c r="K705" s="25"/>
      <c r="L705" s="71"/>
      <c r="M705" s="18"/>
      <c r="N705" s="18"/>
      <c r="R705" s="4"/>
    </row>
    <row r="706" spans="5:18" ht="12.75">
      <c r="E706" s="19"/>
      <c r="F706" s="24"/>
      <c r="G706" s="26"/>
      <c r="H706" s="24"/>
      <c r="I706" s="24"/>
      <c r="J706" s="27"/>
      <c r="K706" s="25"/>
      <c r="L706" s="71"/>
      <c r="M706" s="18"/>
      <c r="N706" s="18"/>
      <c r="R706" s="4"/>
    </row>
    <row r="707" spans="5:18" ht="12.75">
      <c r="E707" s="19"/>
      <c r="F707" s="24"/>
      <c r="G707" s="26"/>
      <c r="H707" s="24"/>
      <c r="I707" s="24"/>
      <c r="J707" s="27"/>
      <c r="K707" s="25"/>
      <c r="L707" s="71"/>
      <c r="M707" s="18"/>
      <c r="N707" s="18"/>
      <c r="R707" s="4"/>
    </row>
    <row r="708" spans="5:18" ht="12.75">
      <c r="E708" s="19"/>
      <c r="F708" s="24"/>
      <c r="G708" s="26"/>
      <c r="H708" s="24"/>
      <c r="I708" s="24"/>
      <c r="J708" s="27"/>
      <c r="K708" s="25"/>
      <c r="L708" s="71"/>
      <c r="M708" s="18"/>
      <c r="N708" s="18"/>
      <c r="R708" s="4"/>
    </row>
    <row r="709" spans="5:18" ht="12.75">
      <c r="E709" s="19"/>
      <c r="F709" s="24"/>
      <c r="G709" s="26"/>
      <c r="H709" s="24"/>
      <c r="I709" s="24"/>
      <c r="J709" s="27"/>
      <c r="K709" s="25"/>
      <c r="L709" s="71"/>
      <c r="M709" s="18"/>
      <c r="N709" s="18"/>
      <c r="R709" s="4"/>
    </row>
    <row r="710" spans="5:18" ht="12.75">
      <c r="E710" s="19"/>
      <c r="F710" s="24"/>
      <c r="G710" s="26"/>
      <c r="H710" s="24"/>
      <c r="I710" s="24"/>
      <c r="J710" s="27"/>
      <c r="K710" s="25"/>
      <c r="L710" s="71"/>
      <c r="M710" s="18"/>
      <c r="N710" s="18"/>
      <c r="R710" s="4"/>
    </row>
    <row r="711" spans="5:18" ht="12.75">
      <c r="E711" s="19"/>
      <c r="F711" s="24"/>
      <c r="G711" s="26"/>
      <c r="H711" s="24"/>
      <c r="I711" s="24"/>
      <c r="J711" s="27"/>
      <c r="K711" s="25"/>
      <c r="L711" s="71"/>
      <c r="M711" s="18"/>
      <c r="N711" s="18"/>
      <c r="R711" s="4"/>
    </row>
    <row r="712" spans="5:18" ht="12.75">
      <c r="E712" s="19"/>
      <c r="F712" s="24"/>
      <c r="G712" s="26"/>
      <c r="H712" s="24"/>
      <c r="I712" s="24"/>
      <c r="J712" s="27"/>
      <c r="K712" s="25"/>
      <c r="L712" s="71"/>
      <c r="M712" s="18"/>
      <c r="N712" s="18"/>
      <c r="R712" s="4"/>
    </row>
    <row r="713" spans="5:18" ht="12.75">
      <c r="E713" s="19"/>
      <c r="F713" s="24"/>
      <c r="G713" s="26"/>
      <c r="H713" s="24"/>
      <c r="I713" s="24"/>
      <c r="J713" s="27"/>
      <c r="K713" s="25"/>
      <c r="L713" s="71"/>
      <c r="M713" s="18"/>
      <c r="N713" s="18"/>
      <c r="R713" s="4"/>
    </row>
    <row r="714" spans="5:18" ht="12.75">
      <c r="E714" s="19"/>
      <c r="F714" s="24"/>
      <c r="G714" s="26"/>
      <c r="H714" s="24"/>
      <c r="I714" s="24"/>
      <c r="J714" s="27"/>
      <c r="K714" s="25"/>
      <c r="L714" s="71"/>
      <c r="M714" s="18"/>
      <c r="N714" s="18"/>
      <c r="R714" s="4"/>
    </row>
    <row r="715" spans="5:18" ht="12.75">
      <c r="E715" s="19"/>
      <c r="F715" s="24"/>
      <c r="G715" s="26"/>
      <c r="H715" s="24"/>
      <c r="I715" s="24"/>
      <c r="J715" s="27"/>
      <c r="K715" s="25"/>
      <c r="L715" s="71"/>
      <c r="M715" s="18"/>
      <c r="N715" s="18"/>
      <c r="R715" s="4"/>
    </row>
    <row r="716" spans="5:18" ht="12.75">
      <c r="E716" s="19"/>
      <c r="F716" s="24"/>
      <c r="G716" s="26"/>
      <c r="H716" s="24"/>
      <c r="I716" s="24"/>
      <c r="J716" s="27"/>
      <c r="K716" s="25"/>
      <c r="L716" s="71"/>
      <c r="M716" s="18"/>
      <c r="N716" s="18"/>
      <c r="R716" s="4"/>
    </row>
    <row r="717" spans="5:18" ht="12.75">
      <c r="E717" s="19"/>
      <c r="F717" s="24"/>
      <c r="G717" s="26"/>
      <c r="H717" s="24"/>
      <c r="I717" s="24"/>
      <c r="J717" s="27"/>
      <c r="K717" s="25"/>
      <c r="L717" s="71"/>
      <c r="M717" s="18"/>
      <c r="N717" s="18"/>
      <c r="R717" s="4"/>
    </row>
    <row r="718" spans="5:18" ht="12.75">
      <c r="E718" s="19"/>
      <c r="F718" s="24"/>
      <c r="G718" s="26"/>
      <c r="H718" s="24"/>
      <c r="I718" s="24"/>
      <c r="J718" s="27"/>
      <c r="K718" s="25"/>
      <c r="L718" s="71"/>
      <c r="M718" s="18"/>
      <c r="N718" s="18"/>
      <c r="R718" s="4"/>
    </row>
    <row r="719" spans="5:18" ht="12.75">
      <c r="E719" s="19"/>
      <c r="F719" s="24"/>
      <c r="G719" s="26"/>
      <c r="H719" s="24"/>
      <c r="I719" s="24"/>
      <c r="J719" s="27"/>
      <c r="K719" s="25"/>
      <c r="L719" s="71"/>
      <c r="M719" s="18"/>
      <c r="N719" s="18"/>
      <c r="R719" s="4"/>
    </row>
    <row r="720" spans="5:18" ht="12.75">
      <c r="E720" s="19"/>
      <c r="F720" s="24"/>
      <c r="G720" s="26"/>
      <c r="H720" s="24"/>
      <c r="I720" s="24"/>
      <c r="J720" s="27"/>
      <c r="K720" s="25"/>
      <c r="L720" s="71"/>
      <c r="M720" s="18"/>
      <c r="N720" s="18"/>
      <c r="R720" s="4"/>
    </row>
    <row r="721" spans="5:18" ht="12.75">
      <c r="E721" s="19"/>
      <c r="F721" s="24"/>
      <c r="G721" s="26"/>
      <c r="H721" s="24"/>
      <c r="I721" s="24"/>
      <c r="J721" s="27"/>
      <c r="K721" s="25"/>
      <c r="L721" s="71"/>
      <c r="M721" s="18"/>
      <c r="N721" s="18"/>
      <c r="R721" s="4"/>
    </row>
    <row r="722" spans="5:18" ht="12.75">
      <c r="E722" s="19"/>
      <c r="F722" s="24"/>
      <c r="G722" s="26"/>
      <c r="H722" s="24"/>
      <c r="I722" s="24"/>
      <c r="J722" s="27"/>
      <c r="K722" s="25"/>
      <c r="L722" s="71"/>
      <c r="M722" s="18"/>
      <c r="N722" s="18"/>
      <c r="R722" s="4"/>
    </row>
    <row r="723" spans="5:18" ht="12.75">
      <c r="E723" s="19"/>
      <c r="F723" s="24"/>
      <c r="G723" s="26"/>
      <c r="H723" s="24"/>
      <c r="I723" s="24"/>
      <c r="J723" s="27"/>
      <c r="K723" s="25"/>
      <c r="L723" s="71"/>
      <c r="M723" s="18"/>
      <c r="N723" s="18"/>
      <c r="R723" s="4"/>
    </row>
    <row r="724" spans="5:18" ht="12.75">
      <c r="E724" s="19"/>
      <c r="F724" s="24"/>
      <c r="G724" s="26"/>
      <c r="H724" s="24"/>
      <c r="I724" s="24"/>
      <c r="J724" s="27"/>
      <c r="K724" s="25"/>
      <c r="L724" s="71"/>
      <c r="M724" s="18"/>
      <c r="N724" s="18"/>
      <c r="R724" s="4"/>
    </row>
    <row r="725" spans="5:18" ht="12.75">
      <c r="E725" s="19"/>
      <c r="F725" s="24"/>
      <c r="G725" s="26"/>
      <c r="H725" s="24"/>
      <c r="I725" s="24"/>
      <c r="J725" s="27"/>
      <c r="K725" s="25"/>
      <c r="L725" s="71"/>
      <c r="M725" s="18"/>
      <c r="N725" s="18"/>
      <c r="R725" s="4"/>
    </row>
    <row r="726" spans="5:18" ht="12.75">
      <c r="E726" s="19"/>
      <c r="F726" s="24"/>
      <c r="G726" s="26"/>
      <c r="H726" s="24"/>
      <c r="I726" s="24"/>
      <c r="J726" s="27"/>
      <c r="K726" s="25"/>
      <c r="L726" s="71"/>
      <c r="M726" s="18"/>
      <c r="N726" s="18"/>
      <c r="R726" s="4"/>
    </row>
    <row r="727" spans="5:18" ht="12.75">
      <c r="E727" s="19"/>
      <c r="F727" s="24"/>
      <c r="G727" s="26"/>
      <c r="H727" s="24"/>
      <c r="I727" s="24"/>
      <c r="J727" s="27"/>
      <c r="K727" s="25"/>
      <c r="L727" s="71"/>
      <c r="M727" s="18"/>
      <c r="N727" s="18"/>
      <c r="R727" s="4"/>
    </row>
    <row r="728" spans="5:18" ht="12.75">
      <c r="E728" s="19"/>
      <c r="F728" s="24"/>
      <c r="G728" s="26"/>
      <c r="H728" s="24"/>
      <c r="I728" s="24"/>
      <c r="J728" s="27"/>
      <c r="K728" s="25"/>
      <c r="L728" s="71"/>
      <c r="M728" s="18"/>
      <c r="N728" s="18"/>
      <c r="R728" s="4"/>
    </row>
    <row r="729" spans="5:18" ht="12.75">
      <c r="E729" s="19"/>
      <c r="F729" s="24"/>
      <c r="G729" s="26"/>
      <c r="H729" s="24"/>
      <c r="I729" s="24"/>
      <c r="J729" s="27"/>
      <c r="K729" s="25"/>
      <c r="L729" s="71"/>
      <c r="M729" s="18"/>
      <c r="N729" s="18"/>
      <c r="R729" s="4"/>
    </row>
    <row r="730" spans="5:18" ht="12.75">
      <c r="E730" s="19"/>
      <c r="F730" s="24"/>
      <c r="G730" s="26"/>
      <c r="H730" s="24"/>
      <c r="I730" s="24"/>
      <c r="J730" s="27"/>
      <c r="K730" s="25"/>
      <c r="L730" s="71"/>
      <c r="M730" s="18"/>
      <c r="N730" s="18"/>
      <c r="R730" s="4"/>
    </row>
    <row r="731" spans="5:18" ht="12.75">
      <c r="E731" s="19"/>
      <c r="F731" s="24"/>
      <c r="G731" s="26"/>
      <c r="H731" s="24"/>
      <c r="I731" s="24"/>
      <c r="J731" s="27"/>
      <c r="K731" s="25"/>
      <c r="L731" s="71"/>
      <c r="M731" s="18"/>
      <c r="N731" s="18"/>
      <c r="R731" s="4"/>
    </row>
    <row r="732" spans="5:18" ht="12.75">
      <c r="E732" s="19"/>
      <c r="F732" s="24"/>
      <c r="G732" s="26"/>
      <c r="H732" s="24"/>
      <c r="I732" s="24"/>
      <c r="J732" s="27"/>
      <c r="K732" s="25"/>
      <c r="L732" s="71"/>
      <c r="M732" s="18"/>
      <c r="N732" s="18"/>
      <c r="R732" s="4"/>
    </row>
    <row r="733" spans="5:18" ht="12.75">
      <c r="E733" s="19"/>
      <c r="F733" s="24"/>
      <c r="G733" s="26"/>
      <c r="H733" s="24"/>
      <c r="I733" s="24"/>
      <c r="J733" s="27"/>
      <c r="K733" s="25"/>
      <c r="L733" s="71"/>
      <c r="M733" s="18"/>
      <c r="N733" s="18"/>
      <c r="R733" s="4"/>
    </row>
    <row r="734" spans="5:18" ht="12.75">
      <c r="E734" s="19"/>
      <c r="F734" s="24"/>
      <c r="G734" s="26"/>
      <c r="H734" s="24"/>
      <c r="I734" s="24"/>
      <c r="J734" s="27"/>
      <c r="K734" s="25"/>
      <c r="L734" s="71"/>
      <c r="M734" s="18"/>
      <c r="N734" s="18"/>
      <c r="R734" s="4"/>
    </row>
    <row r="735" spans="5:18" ht="12.75">
      <c r="E735" s="19"/>
      <c r="F735" s="24"/>
      <c r="G735" s="26"/>
      <c r="H735" s="24"/>
      <c r="I735" s="24"/>
      <c r="J735" s="27"/>
      <c r="K735" s="25"/>
      <c r="L735" s="71"/>
      <c r="M735" s="18"/>
      <c r="N735" s="18"/>
      <c r="R735" s="4"/>
    </row>
    <row r="736" spans="5:18" ht="12.75">
      <c r="E736" s="19"/>
      <c r="F736" s="24"/>
      <c r="G736" s="26"/>
      <c r="H736" s="24"/>
      <c r="I736" s="24"/>
      <c r="J736" s="27"/>
      <c r="K736" s="25"/>
      <c r="L736" s="71"/>
      <c r="M736" s="18"/>
      <c r="N736" s="18"/>
      <c r="R736" s="4"/>
    </row>
    <row r="737" spans="5:18" ht="12.75">
      <c r="E737" s="19"/>
      <c r="F737" s="24"/>
      <c r="G737" s="26"/>
      <c r="H737" s="24"/>
      <c r="I737" s="24"/>
      <c r="J737" s="27"/>
      <c r="K737" s="25"/>
      <c r="L737" s="71"/>
      <c r="M737" s="18"/>
      <c r="N737" s="18"/>
      <c r="R737" s="4"/>
    </row>
    <row r="738" spans="5:18" ht="12.75">
      <c r="E738" s="19"/>
      <c r="F738" s="24"/>
      <c r="G738" s="26"/>
      <c r="H738" s="24"/>
      <c r="I738" s="24"/>
      <c r="J738" s="27"/>
      <c r="K738" s="25"/>
      <c r="L738" s="71"/>
      <c r="M738" s="18"/>
      <c r="N738" s="18"/>
      <c r="R738" s="4"/>
    </row>
    <row r="739" spans="5:18" ht="12.75">
      <c r="E739" s="19"/>
      <c r="F739" s="24"/>
      <c r="G739" s="26"/>
      <c r="H739" s="24"/>
      <c r="I739" s="24"/>
      <c r="J739" s="27"/>
      <c r="K739" s="25"/>
      <c r="L739" s="71"/>
      <c r="M739" s="18"/>
      <c r="N739" s="18"/>
      <c r="R739" s="4"/>
    </row>
    <row r="740" spans="5:18" ht="12.75">
      <c r="E740" s="19"/>
      <c r="F740" s="24"/>
      <c r="G740" s="26"/>
      <c r="H740" s="24"/>
      <c r="I740" s="24"/>
      <c r="J740" s="27"/>
      <c r="K740" s="25"/>
      <c r="L740" s="71"/>
      <c r="M740" s="18"/>
      <c r="N740" s="18"/>
      <c r="R740" s="4"/>
    </row>
    <row r="741" spans="5:18" ht="12.75">
      <c r="E741" s="19"/>
      <c r="F741" s="24"/>
      <c r="G741" s="26"/>
      <c r="H741" s="24"/>
      <c r="I741" s="24"/>
      <c r="J741" s="27"/>
      <c r="K741" s="25"/>
      <c r="L741" s="71"/>
      <c r="M741" s="18"/>
      <c r="N741" s="18"/>
      <c r="R741" s="4"/>
    </row>
    <row r="742" spans="5:18" ht="12.75">
      <c r="E742" s="19"/>
      <c r="F742" s="24"/>
      <c r="G742" s="26"/>
      <c r="H742" s="24"/>
      <c r="I742" s="24"/>
      <c r="J742" s="27"/>
      <c r="K742" s="25"/>
      <c r="L742" s="71"/>
      <c r="M742" s="18"/>
      <c r="N742" s="18"/>
      <c r="R742" s="4"/>
    </row>
    <row r="743" spans="5:18" ht="12.75">
      <c r="E743" s="19"/>
      <c r="F743" s="24"/>
      <c r="G743" s="26"/>
      <c r="H743" s="24"/>
      <c r="I743" s="24"/>
      <c r="J743" s="27"/>
      <c r="K743" s="25"/>
      <c r="L743" s="71"/>
      <c r="M743" s="18"/>
      <c r="N743" s="18"/>
      <c r="R743" s="4"/>
    </row>
    <row r="744" spans="5:18" ht="12.75">
      <c r="E744" s="19"/>
      <c r="F744" s="24"/>
      <c r="G744" s="26"/>
      <c r="H744" s="24"/>
      <c r="I744" s="24"/>
      <c r="J744" s="27"/>
      <c r="K744" s="25"/>
      <c r="L744" s="71"/>
      <c r="M744" s="18"/>
      <c r="N744" s="18"/>
      <c r="R744" s="4"/>
    </row>
    <row r="745" spans="5:18" ht="12.75">
      <c r="E745" s="19"/>
      <c r="F745" s="24"/>
      <c r="G745" s="26"/>
      <c r="H745" s="24"/>
      <c r="I745" s="24"/>
      <c r="J745" s="27"/>
      <c r="K745" s="25"/>
      <c r="L745" s="71"/>
      <c r="M745" s="18"/>
      <c r="N745" s="18"/>
      <c r="R745" s="4"/>
    </row>
    <row r="746" spans="5:18" ht="12.75">
      <c r="E746" s="19"/>
      <c r="F746" s="24"/>
      <c r="G746" s="26"/>
      <c r="H746" s="24"/>
      <c r="I746" s="24"/>
      <c r="J746" s="27"/>
      <c r="K746" s="25"/>
      <c r="L746" s="71"/>
      <c r="M746" s="18"/>
      <c r="N746" s="18"/>
      <c r="R746" s="4"/>
    </row>
    <row r="747" spans="5:18" ht="12.75">
      <c r="E747" s="19"/>
      <c r="F747" s="24"/>
      <c r="G747" s="26"/>
      <c r="H747" s="24"/>
      <c r="I747" s="24"/>
      <c r="J747" s="27"/>
      <c r="K747" s="25"/>
      <c r="L747" s="71"/>
      <c r="M747" s="18"/>
      <c r="N747" s="18"/>
      <c r="R747" s="4"/>
    </row>
    <row r="748" spans="5:18" ht="12.75">
      <c r="E748" s="19"/>
      <c r="F748" s="24"/>
      <c r="G748" s="26"/>
      <c r="H748" s="24"/>
      <c r="I748" s="24"/>
      <c r="J748" s="27"/>
      <c r="K748" s="25"/>
      <c r="L748" s="71"/>
      <c r="M748" s="18"/>
      <c r="N748" s="18"/>
      <c r="R748" s="4"/>
    </row>
    <row r="749" spans="5:18" ht="12.75">
      <c r="E749" s="19"/>
      <c r="F749" s="24"/>
      <c r="G749" s="26"/>
      <c r="H749" s="24"/>
      <c r="I749" s="24"/>
      <c r="J749" s="27"/>
      <c r="K749" s="25"/>
      <c r="L749" s="71"/>
      <c r="M749" s="18"/>
      <c r="N749" s="18"/>
      <c r="R749" s="4"/>
    </row>
    <row r="750" spans="5:18" ht="12.75">
      <c r="E750" s="19"/>
      <c r="F750" s="24"/>
      <c r="G750" s="26"/>
      <c r="H750" s="24"/>
      <c r="I750" s="24"/>
      <c r="J750" s="27"/>
      <c r="K750" s="25"/>
      <c r="L750" s="71"/>
      <c r="M750" s="18"/>
      <c r="N750" s="18"/>
      <c r="R750" s="4"/>
    </row>
    <row r="751" spans="5:18" ht="12.75">
      <c r="E751" s="19"/>
      <c r="F751" s="24"/>
      <c r="G751" s="26"/>
      <c r="H751" s="24"/>
      <c r="I751" s="24"/>
      <c r="J751" s="27"/>
      <c r="K751" s="25"/>
      <c r="L751" s="71"/>
      <c r="M751" s="18"/>
      <c r="N751" s="18"/>
      <c r="R751" s="4"/>
    </row>
    <row r="752" spans="5:18" ht="12.75">
      <c r="E752" s="19"/>
      <c r="F752" s="24"/>
      <c r="G752" s="26"/>
      <c r="H752" s="24"/>
      <c r="I752" s="24"/>
      <c r="J752" s="27"/>
      <c r="K752" s="25"/>
      <c r="L752" s="71"/>
      <c r="M752" s="18"/>
      <c r="N752" s="18"/>
      <c r="R752" s="4"/>
    </row>
    <row r="753" spans="5:18" ht="12.75">
      <c r="E753" s="19"/>
      <c r="F753" s="24"/>
      <c r="G753" s="26"/>
      <c r="H753" s="24"/>
      <c r="I753" s="24"/>
      <c r="J753" s="27"/>
      <c r="K753" s="25"/>
      <c r="L753" s="71"/>
      <c r="M753" s="18"/>
      <c r="N753" s="18"/>
      <c r="R753" s="4"/>
    </row>
    <row r="754" spans="5:18" ht="12.75">
      <c r="E754" s="19"/>
      <c r="F754" s="24"/>
      <c r="G754" s="26"/>
      <c r="H754" s="24"/>
      <c r="I754" s="24"/>
      <c r="J754" s="27"/>
      <c r="K754" s="25"/>
      <c r="L754" s="71"/>
      <c r="M754" s="18"/>
      <c r="N754" s="18"/>
      <c r="R754" s="4"/>
    </row>
    <row r="755" spans="5:18" ht="12.75">
      <c r="E755" s="19"/>
      <c r="F755" s="24"/>
      <c r="G755" s="26"/>
      <c r="H755" s="24"/>
      <c r="I755" s="24"/>
      <c r="J755" s="27"/>
      <c r="K755" s="25"/>
      <c r="L755" s="71"/>
      <c r="M755" s="18"/>
      <c r="N755" s="18"/>
      <c r="R755" s="4"/>
    </row>
    <row r="756" spans="5:18" ht="12.75">
      <c r="E756" s="19"/>
      <c r="F756" s="24"/>
      <c r="G756" s="26"/>
      <c r="H756" s="24"/>
      <c r="I756" s="24"/>
      <c r="J756" s="27"/>
      <c r="K756" s="25"/>
      <c r="L756" s="71"/>
      <c r="M756" s="18"/>
      <c r="N756" s="18"/>
      <c r="R756" s="4"/>
    </row>
    <row r="757" spans="5:18" ht="12.75">
      <c r="E757" s="19"/>
      <c r="F757" s="24"/>
      <c r="G757" s="26"/>
      <c r="H757" s="24"/>
      <c r="I757" s="24"/>
      <c r="J757" s="27"/>
      <c r="K757" s="25"/>
      <c r="L757" s="71"/>
      <c r="M757" s="18"/>
      <c r="N757" s="18"/>
      <c r="R757" s="4"/>
    </row>
    <row r="758" spans="5:18" ht="12.75">
      <c r="E758" s="19"/>
      <c r="F758" s="24"/>
      <c r="G758" s="26"/>
      <c r="H758" s="24"/>
      <c r="I758" s="24"/>
      <c r="J758" s="27"/>
      <c r="K758" s="25"/>
      <c r="L758" s="71"/>
      <c r="M758" s="18"/>
      <c r="N758" s="18"/>
      <c r="R758" s="4"/>
    </row>
    <row r="759" spans="5:18" ht="12.75">
      <c r="E759" s="19"/>
      <c r="F759" s="24"/>
      <c r="G759" s="26"/>
      <c r="H759" s="24"/>
      <c r="I759" s="24"/>
      <c r="J759" s="27"/>
      <c r="K759" s="25"/>
      <c r="L759" s="71"/>
      <c r="M759" s="18"/>
      <c r="N759" s="18"/>
      <c r="R759" s="4"/>
    </row>
    <row r="760" spans="5:18" ht="12.75">
      <c r="E760" s="19"/>
      <c r="F760" s="24"/>
      <c r="G760" s="26"/>
      <c r="H760" s="24"/>
      <c r="I760" s="24"/>
      <c r="J760" s="27"/>
      <c r="K760" s="25"/>
      <c r="L760" s="71"/>
      <c r="M760" s="18"/>
      <c r="N760" s="18"/>
      <c r="R760" s="4"/>
    </row>
    <row r="761" spans="5:18" ht="12.75">
      <c r="E761" s="19"/>
      <c r="F761" s="24"/>
      <c r="G761" s="26"/>
      <c r="H761" s="24"/>
      <c r="I761" s="24"/>
      <c r="J761" s="27"/>
      <c r="K761" s="25"/>
      <c r="L761" s="71"/>
      <c r="M761" s="18"/>
      <c r="N761" s="18"/>
      <c r="R761" s="4"/>
    </row>
    <row r="762" spans="5:18" ht="12.75">
      <c r="E762" s="19"/>
      <c r="F762" s="24"/>
      <c r="G762" s="26"/>
      <c r="H762" s="24"/>
      <c r="I762" s="24"/>
      <c r="J762" s="27"/>
      <c r="K762" s="25"/>
      <c r="L762" s="71"/>
      <c r="M762" s="18"/>
      <c r="N762" s="18"/>
      <c r="R762" s="4"/>
    </row>
    <row r="763" spans="5:18" ht="12.75">
      <c r="E763" s="19"/>
      <c r="F763" s="24"/>
      <c r="G763" s="26"/>
      <c r="H763" s="24"/>
      <c r="I763" s="24"/>
      <c r="J763" s="27"/>
      <c r="K763" s="25"/>
      <c r="L763" s="71"/>
      <c r="M763" s="18"/>
      <c r="N763" s="18"/>
      <c r="R763" s="4"/>
    </row>
    <row r="764" spans="5:18" ht="12.75">
      <c r="E764" s="19"/>
      <c r="F764" s="24"/>
      <c r="G764" s="26"/>
      <c r="H764" s="24"/>
      <c r="I764" s="24"/>
      <c r="J764" s="27"/>
      <c r="K764" s="25"/>
      <c r="L764" s="71"/>
      <c r="M764" s="18"/>
      <c r="N764" s="18"/>
      <c r="R764" s="4"/>
    </row>
    <row r="765" spans="5:18" ht="12.75">
      <c r="E765" s="19"/>
      <c r="F765" s="24"/>
      <c r="G765" s="26"/>
      <c r="H765" s="24"/>
      <c r="I765" s="24"/>
      <c r="J765" s="27"/>
      <c r="K765" s="25"/>
      <c r="L765" s="71"/>
      <c r="M765" s="18"/>
      <c r="N765" s="18"/>
      <c r="R765" s="4"/>
    </row>
    <row r="766" spans="5:18" ht="12.75">
      <c r="E766" s="19"/>
      <c r="F766" s="24"/>
      <c r="G766" s="26"/>
      <c r="H766" s="24"/>
      <c r="I766" s="24"/>
      <c r="J766" s="27"/>
      <c r="K766" s="25"/>
      <c r="L766" s="71"/>
      <c r="M766" s="18"/>
      <c r="N766" s="18"/>
      <c r="R766" s="4"/>
    </row>
    <row r="767" spans="5:18" ht="12.75">
      <c r="E767" s="19"/>
      <c r="F767" s="24"/>
      <c r="G767" s="26"/>
      <c r="H767" s="24"/>
      <c r="I767" s="24"/>
      <c r="J767" s="27"/>
      <c r="K767" s="25"/>
      <c r="L767" s="71"/>
      <c r="M767" s="18"/>
      <c r="N767" s="18"/>
      <c r="R767" s="4"/>
    </row>
    <row r="768" spans="5:18" ht="12.75">
      <c r="E768" s="19"/>
      <c r="F768" s="24"/>
      <c r="G768" s="26"/>
      <c r="H768" s="24"/>
      <c r="I768" s="24"/>
      <c r="J768" s="27"/>
      <c r="K768" s="25"/>
      <c r="L768" s="71"/>
      <c r="M768" s="18"/>
      <c r="N768" s="18"/>
      <c r="R768" s="4"/>
    </row>
    <row r="769" spans="5:18" ht="12.75">
      <c r="E769" s="19"/>
      <c r="F769" s="24"/>
      <c r="G769" s="26"/>
      <c r="H769" s="24"/>
      <c r="I769" s="24"/>
      <c r="J769" s="27"/>
      <c r="K769" s="25"/>
      <c r="L769" s="71"/>
      <c r="M769" s="18"/>
      <c r="N769" s="18"/>
      <c r="R769" s="4"/>
    </row>
    <row r="770" spans="5:18" ht="12.75">
      <c r="E770" s="19"/>
      <c r="F770" s="24"/>
      <c r="G770" s="26"/>
      <c r="H770" s="24"/>
      <c r="I770" s="24"/>
      <c r="J770" s="27"/>
      <c r="K770" s="25"/>
      <c r="L770" s="71"/>
      <c r="M770" s="18"/>
      <c r="N770" s="18"/>
      <c r="R770" s="4"/>
    </row>
    <row r="771" spans="5:18" ht="12.75">
      <c r="E771" s="19"/>
      <c r="F771" s="24"/>
      <c r="G771" s="26"/>
      <c r="H771" s="24"/>
      <c r="I771" s="24"/>
      <c r="J771" s="27"/>
      <c r="K771" s="25"/>
      <c r="L771" s="71"/>
      <c r="M771" s="18"/>
      <c r="N771" s="18"/>
      <c r="R771" s="4"/>
    </row>
    <row r="772" spans="5:18" ht="12.75">
      <c r="E772" s="19"/>
      <c r="F772" s="24"/>
      <c r="G772" s="26"/>
      <c r="H772" s="24"/>
      <c r="I772" s="24"/>
      <c r="J772" s="27"/>
      <c r="K772" s="25"/>
      <c r="L772" s="71"/>
      <c r="M772" s="18"/>
      <c r="N772" s="18"/>
      <c r="R772" s="4"/>
    </row>
    <row r="773" spans="5:18" ht="12.75">
      <c r="E773" s="19"/>
      <c r="F773" s="24"/>
      <c r="G773" s="26"/>
      <c r="H773" s="24"/>
      <c r="I773" s="24"/>
      <c r="J773" s="27"/>
      <c r="K773" s="25"/>
      <c r="L773" s="71"/>
      <c r="M773" s="18"/>
      <c r="N773" s="18"/>
      <c r="R773" s="4"/>
    </row>
    <row r="774" spans="5:18" ht="12.75">
      <c r="E774" s="19"/>
      <c r="F774" s="24"/>
      <c r="G774" s="26"/>
      <c r="H774" s="24"/>
      <c r="I774" s="24"/>
      <c r="J774" s="27"/>
      <c r="K774" s="25"/>
      <c r="L774" s="71"/>
      <c r="M774" s="18"/>
      <c r="N774" s="18"/>
      <c r="R774" s="4"/>
    </row>
    <row r="775" spans="5:18" ht="12.75">
      <c r="E775" s="19"/>
      <c r="F775" s="24"/>
      <c r="G775" s="26"/>
      <c r="H775" s="24"/>
      <c r="I775" s="24"/>
      <c r="J775" s="27"/>
      <c r="K775" s="25"/>
      <c r="L775" s="71"/>
      <c r="M775" s="18"/>
      <c r="N775" s="18"/>
      <c r="R775" s="4"/>
    </row>
    <row r="776" spans="5:18" ht="12.75">
      <c r="E776" s="19"/>
      <c r="F776" s="24"/>
      <c r="G776" s="26"/>
      <c r="H776" s="24"/>
      <c r="I776" s="24"/>
      <c r="J776" s="27"/>
      <c r="K776" s="25"/>
      <c r="L776" s="71"/>
      <c r="M776" s="18"/>
      <c r="N776" s="18"/>
      <c r="R776" s="4"/>
    </row>
    <row r="777" spans="5:18" ht="12.75">
      <c r="E777" s="19"/>
      <c r="F777" s="24"/>
      <c r="G777" s="26"/>
      <c r="H777" s="24"/>
      <c r="I777" s="24"/>
      <c r="J777" s="27"/>
      <c r="K777" s="25"/>
      <c r="L777" s="71"/>
      <c r="M777" s="18"/>
      <c r="N777" s="18"/>
      <c r="R777" s="4"/>
    </row>
    <row r="778" spans="5:18" ht="12.75">
      <c r="E778" s="19"/>
      <c r="F778" s="24"/>
      <c r="G778" s="26"/>
      <c r="H778" s="24"/>
      <c r="I778" s="24"/>
      <c r="J778" s="27"/>
      <c r="K778" s="25"/>
      <c r="L778" s="71"/>
      <c r="M778" s="18"/>
      <c r="N778" s="18"/>
      <c r="R778" s="4"/>
    </row>
    <row r="779" spans="5:18" ht="12.75">
      <c r="E779" s="19"/>
      <c r="F779" s="24"/>
      <c r="G779" s="26"/>
      <c r="H779" s="24"/>
      <c r="I779" s="24"/>
      <c r="J779" s="27"/>
      <c r="K779" s="25"/>
      <c r="L779" s="71"/>
      <c r="M779" s="18"/>
      <c r="N779" s="18"/>
      <c r="R779" s="4"/>
    </row>
    <row r="780" spans="5:18" ht="12.75">
      <c r="E780" s="19"/>
      <c r="F780" s="24"/>
      <c r="G780" s="26"/>
      <c r="H780" s="24"/>
      <c r="I780" s="24"/>
      <c r="J780" s="27"/>
      <c r="K780" s="25"/>
      <c r="L780" s="71"/>
      <c r="M780" s="18"/>
      <c r="N780" s="18"/>
      <c r="R780" s="4"/>
    </row>
    <row r="781" spans="5:18" ht="12.75">
      <c r="E781" s="19"/>
      <c r="F781" s="24"/>
      <c r="G781" s="26"/>
      <c r="H781" s="24"/>
      <c r="I781" s="24"/>
      <c r="J781" s="27"/>
      <c r="K781" s="25"/>
      <c r="L781" s="71"/>
      <c r="M781" s="18"/>
      <c r="N781" s="18"/>
      <c r="R781" s="4"/>
    </row>
    <row r="782" spans="5:18" ht="12.75">
      <c r="E782" s="19"/>
      <c r="F782" s="24"/>
      <c r="G782" s="26"/>
      <c r="H782" s="24"/>
      <c r="I782" s="24"/>
      <c r="J782" s="27"/>
      <c r="K782" s="25"/>
      <c r="L782" s="71"/>
      <c r="M782" s="18"/>
      <c r="N782" s="18"/>
      <c r="R782" s="4"/>
    </row>
    <row r="783" spans="5:18" ht="12.75">
      <c r="E783" s="19"/>
      <c r="F783" s="24"/>
      <c r="G783" s="26"/>
      <c r="H783" s="24"/>
      <c r="I783" s="24"/>
      <c r="J783" s="27"/>
      <c r="K783" s="25"/>
      <c r="L783" s="71"/>
      <c r="M783" s="18"/>
      <c r="N783" s="18"/>
      <c r="R783" s="4"/>
    </row>
    <row r="784" spans="5:18" ht="12.75">
      <c r="E784" s="19"/>
      <c r="F784" s="24"/>
      <c r="G784" s="26"/>
      <c r="H784" s="24"/>
      <c r="I784" s="24"/>
      <c r="J784" s="27"/>
      <c r="K784" s="25"/>
      <c r="L784" s="71"/>
      <c r="M784" s="18"/>
      <c r="N784" s="18"/>
      <c r="R784" s="4"/>
    </row>
    <row r="785" spans="5:18" ht="12.75">
      <c r="E785" s="19"/>
      <c r="F785" s="24"/>
      <c r="G785" s="26"/>
      <c r="H785" s="24"/>
      <c r="I785" s="24"/>
      <c r="J785" s="27"/>
      <c r="K785" s="25"/>
      <c r="L785" s="71"/>
      <c r="M785" s="18"/>
      <c r="N785" s="18"/>
      <c r="R785" s="4"/>
    </row>
    <row r="786" spans="5:18" ht="12.75">
      <c r="E786" s="19"/>
      <c r="F786" s="24"/>
      <c r="G786" s="26"/>
      <c r="H786" s="24"/>
      <c r="I786" s="24"/>
      <c r="J786" s="27"/>
      <c r="K786" s="25"/>
      <c r="L786" s="71"/>
      <c r="M786" s="18"/>
      <c r="N786" s="18"/>
      <c r="R786" s="4"/>
    </row>
    <row r="787" spans="5:18" ht="12.75">
      <c r="E787" s="19"/>
      <c r="F787" s="24"/>
      <c r="G787" s="26"/>
      <c r="H787" s="24"/>
      <c r="I787" s="24"/>
      <c r="J787" s="27"/>
      <c r="K787" s="25"/>
      <c r="L787" s="71"/>
      <c r="M787" s="18"/>
      <c r="N787" s="18"/>
      <c r="R787" s="4"/>
    </row>
    <row r="788" spans="5:18" ht="12.75">
      <c r="E788" s="19"/>
      <c r="F788" s="24"/>
      <c r="G788" s="26"/>
      <c r="H788" s="24"/>
      <c r="I788" s="24"/>
      <c r="J788" s="27"/>
      <c r="K788" s="25"/>
      <c r="L788" s="71"/>
      <c r="M788" s="18"/>
      <c r="N788" s="18"/>
      <c r="R788" s="4"/>
    </row>
    <row r="789" spans="5:18" ht="12.75">
      <c r="E789" s="19"/>
      <c r="F789" s="24"/>
      <c r="G789" s="26"/>
      <c r="H789" s="24"/>
      <c r="I789" s="24"/>
      <c r="J789" s="27"/>
      <c r="K789" s="25"/>
      <c r="L789" s="71"/>
      <c r="M789" s="18"/>
      <c r="N789" s="18"/>
      <c r="R789" s="4"/>
    </row>
    <row r="790" spans="5:18" ht="12.75">
      <c r="E790" s="19"/>
      <c r="F790" s="24"/>
      <c r="G790" s="26"/>
      <c r="H790" s="24"/>
      <c r="I790" s="24"/>
      <c r="J790" s="27"/>
      <c r="K790" s="25"/>
      <c r="L790" s="71"/>
      <c r="M790" s="18"/>
      <c r="N790" s="18"/>
      <c r="R790" s="4"/>
    </row>
    <row r="791" spans="5:18" ht="12.75">
      <c r="E791" s="19"/>
      <c r="F791" s="24"/>
      <c r="G791" s="26"/>
      <c r="H791" s="24"/>
      <c r="I791" s="24"/>
      <c r="J791" s="27"/>
      <c r="K791" s="25"/>
      <c r="L791" s="71"/>
      <c r="M791" s="18"/>
      <c r="N791" s="18"/>
      <c r="R791" s="4"/>
    </row>
    <row r="792" spans="5:18" ht="12.75">
      <c r="E792" s="19"/>
      <c r="F792" s="24"/>
      <c r="G792" s="26"/>
      <c r="H792" s="24"/>
      <c r="I792" s="24"/>
      <c r="J792" s="27"/>
      <c r="K792" s="25"/>
      <c r="L792" s="71"/>
      <c r="M792" s="18"/>
      <c r="N792" s="18"/>
      <c r="R792" s="4"/>
    </row>
    <row r="793" spans="5:18" ht="12.75">
      <c r="E793" s="19"/>
      <c r="F793" s="24"/>
      <c r="G793" s="26"/>
      <c r="H793" s="24"/>
      <c r="I793" s="24"/>
      <c r="J793" s="27"/>
      <c r="K793" s="25"/>
      <c r="L793" s="71"/>
      <c r="M793" s="18"/>
      <c r="N793" s="18"/>
      <c r="R793" s="4"/>
    </row>
    <row r="794" spans="5:18" ht="12.75">
      <c r="E794" s="19"/>
      <c r="F794" s="24"/>
      <c r="G794" s="26"/>
      <c r="H794" s="24"/>
      <c r="I794" s="24"/>
      <c r="J794" s="27"/>
      <c r="K794" s="25"/>
      <c r="L794" s="71"/>
      <c r="M794" s="18"/>
      <c r="N794" s="18"/>
      <c r="R794" s="4"/>
    </row>
    <row r="795" spans="5:18" ht="12.75">
      <c r="E795" s="19"/>
      <c r="F795" s="24"/>
      <c r="G795" s="26"/>
      <c r="H795" s="24"/>
      <c r="I795" s="24"/>
      <c r="J795" s="27"/>
      <c r="K795" s="25"/>
      <c r="L795" s="71"/>
      <c r="M795" s="18"/>
      <c r="N795" s="18"/>
      <c r="R795" s="4"/>
    </row>
    <row r="796" spans="5:18" ht="12.75">
      <c r="E796" s="19"/>
      <c r="F796" s="24"/>
      <c r="G796" s="26"/>
      <c r="H796" s="24"/>
      <c r="I796" s="24"/>
      <c r="J796" s="27"/>
      <c r="K796" s="25"/>
      <c r="L796" s="71"/>
      <c r="M796" s="18"/>
      <c r="N796" s="18"/>
      <c r="R796" s="4"/>
    </row>
    <row r="797" spans="5:18" ht="12.75">
      <c r="E797" s="19"/>
      <c r="F797" s="24"/>
      <c r="G797" s="26"/>
      <c r="H797" s="24"/>
      <c r="I797" s="24"/>
      <c r="J797" s="27"/>
      <c r="K797" s="25"/>
      <c r="L797" s="71"/>
      <c r="M797" s="18"/>
      <c r="N797" s="18"/>
      <c r="R797" s="4"/>
    </row>
    <row r="798" spans="5:18" ht="12.75">
      <c r="E798" s="19"/>
      <c r="F798" s="24"/>
      <c r="G798" s="26"/>
      <c r="H798" s="24"/>
      <c r="I798" s="24"/>
      <c r="J798" s="27"/>
      <c r="K798" s="25"/>
      <c r="L798" s="71"/>
      <c r="M798" s="18"/>
      <c r="N798" s="18"/>
      <c r="R798" s="4"/>
    </row>
    <row r="799" spans="5:18" ht="12.75">
      <c r="E799" s="19"/>
      <c r="F799" s="24"/>
      <c r="G799" s="26"/>
      <c r="H799" s="24"/>
      <c r="I799" s="24"/>
      <c r="J799" s="27"/>
      <c r="K799" s="25"/>
      <c r="L799" s="71"/>
      <c r="M799" s="18"/>
      <c r="N799" s="18"/>
      <c r="R799" s="4"/>
    </row>
    <row r="800" spans="5:18" ht="12.75">
      <c r="E800" s="19"/>
      <c r="F800" s="24"/>
      <c r="G800" s="26"/>
      <c r="H800" s="24"/>
      <c r="I800" s="24"/>
      <c r="J800" s="27"/>
      <c r="K800" s="25"/>
      <c r="L800" s="71"/>
      <c r="M800" s="18"/>
      <c r="N800" s="18"/>
      <c r="R800" s="4"/>
    </row>
    <row r="801" spans="5:18" ht="12.75">
      <c r="E801" s="19"/>
      <c r="F801" s="24"/>
      <c r="G801" s="26"/>
      <c r="H801" s="24"/>
      <c r="I801" s="24"/>
      <c r="J801" s="27"/>
      <c r="K801" s="25"/>
      <c r="L801" s="71"/>
      <c r="M801" s="18"/>
      <c r="N801" s="18"/>
      <c r="R801" s="4"/>
    </row>
    <row r="802" spans="5:18" ht="12.75">
      <c r="E802" s="19"/>
      <c r="F802" s="24"/>
      <c r="G802" s="26"/>
      <c r="H802" s="24"/>
      <c r="I802" s="24"/>
      <c r="J802" s="27"/>
      <c r="K802" s="25"/>
      <c r="L802" s="71"/>
      <c r="M802" s="18"/>
      <c r="N802" s="18"/>
      <c r="R802" s="4"/>
    </row>
    <row r="803" spans="5:18" ht="12.75">
      <c r="E803" s="19"/>
      <c r="F803" s="24"/>
      <c r="G803" s="26"/>
      <c r="H803" s="24"/>
      <c r="I803" s="24"/>
      <c r="J803" s="27"/>
      <c r="K803" s="25"/>
      <c r="L803" s="71"/>
      <c r="M803" s="18"/>
      <c r="N803" s="18"/>
      <c r="R803" s="4"/>
    </row>
    <row r="804" spans="5:18" ht="12.75">
      <c r="E804" s="19"/>
      <c r="F804" s="24"/>
      <c r="G804" s="26"/>
      <c r="H804" s="24"/>
      <c r="I804" s="24"/>
      <c r="J804" s="27"/>
      <c r="K804" s="25"/>
      <c r="L804" s="71"/>
      <c r="M804" s="18"/>
      <c r="N804" s="18"/>
      <c r="R804" s="4"/>
    </row>
    <row r="805" spans="5:18" ht="12.75">
      <c r="E805" s="19"/>
      <c r="F805" s="24"/>
      <c r="G805" s="26"/>
      <c r="H805" s="24"/>
      <c r="I805" s="24"/>
      <c r="J805" s="27"/>
      <c r="K805" s="25"/>
      <c r="L805" s="71"/>
      <c r="M805" s="18"/>
      <c r="N805" s="18"/>
      <c r="R805" s="4"/>
    </row>
    <row r="806" spans="5:18" ht="12.75">
      <c r="E806" s="19"/>
      <c r="F806" s="24"/>
      <c r="G806" s="26"/>
      <c r="H806" s="24"/>
      <c r="I806" s="24"/>
      <c r="J806" s="27"/>
      <c r="K806" s="25"/>
      <c r="L806" s="71"/>
      <c r="M806" s="18"/>
      <c r="N806" s="18"/>
      <c r="R806" s="4"/>
    </row>
    <row r="807" spans="5:18" ht="12.75">
      <c r="E807" s="19"/>
      <c r="F807" s="24"/>
      <c r="G807" s="26"/>
      <c r="H807" s="24"/>
      <c r="I807" s="24"/>
      <c r="J807" s="27"/>
      <c r="K807" s="25"/>
      <c r="L807" s="71"/>
      <c r="M807" s="18"/>
      <c r="N807" s="18"/>
      <c r="R807" s="4"/>
    </row>
    <row r="808" spans="5:18" ht="12.75">
      <c r="E808" s="19"/>
      <c r="F808" s="24"/>
      <c r="G808" s="26"/>
      <c r="H808" s="24"/>
      <c r="I808" s="24"/>
      <c r="J808" s="27"/>
      <c r="K808" s="25"/>
      <c r="L808" s="71"/>
      <c r="M808" s="18"/>
      <c r="N808" s="18"/>
      <c r="R808" s="4"/>
    </row>
    <row r="809" spans="5:18" ht="12.75">
      <c r="E809" s="19"/>
      <c r="F809" s="24"/>
      <c r="G809" s="26"/>
      <c r="H809" s="24"/>
      <c r="I809" s="24"/>
      <c r="J809" s="27"/>
      <c r="K809" s="25"/>
      <c r="L809" s="71"/>
      <c r="M809" s="18"/>
      <c r="N809" s="18"/>
      <c r="R809" s="4"/>
    </row>
    <row r="810" spans="5:18" ht="12.75">
      <c r="E810" s="19"/>
      <c r="F810" s="24"/>
      <c r="G810" s="26"/>
      <c r="H810" s="24"/>
      <c r="I810" s="24"/>
      <c r="J810" s="27"/>
      <c r="K810" s="25"/>
      <c r="L810" s="71"/>
      <c r="M810" s="18"/>
      <c r="N810" s="18"/>
      <c r="R810" s="4"/>
    </row>
    <row r="811" spans="5:18" ht="12.75">
      <c r="E811" s="19"/>
      <c r="F811" s="24"/>
      <c r="G811" s="26"/>
      <c r="H811" s="24"/>
      <c r="I811" s="24"/>
      <c r="J811" s="27"/>
      <c r="K811" s="25"/>
      <c r="L811" s="71"/>
      <c r="M811" s="18"/>
      <c r="N811" s="18"/>
      <c r="R811" s="4"/>
    </row>
    <row r="812" spans="5:18" ht="12.75">
      <c r="E812" s="19"/>
      <c r="F812" s="24"/>
      <c r="G812" s="26"/>
      <c r="H812" s="24"/>
      <c r="I812" s="24"/>
      <c r="J812" s="27"/>
      <c r="K812" s="25"/>
      <c r="L812" s="71"/>
      <c r="M812" s="18"/>
      <c r="N812" s="18"/>
      <c r="R812" s="4"/>
    </row>
    <row r="813" spans="5:18" ht="12.75">
      <c r="E813" s="19"/>
      <c r="F813" s="24"/>
      <c r="G813" s="26"/>
      <c r="H813" s="24"/>
      <c r="I813" s="24"/>
      <c r="J813" s="27"/>
      <c r="K813" s="25"/>
      <c r="L813" s="71"/>
      <c r="M813" s="18"/>
      <c r="N813" s="18"/>
      <c r="R813" s="4"/>
    </row>
    <row r="814" spans="5:18" ht="12.75">
      <c r="E814" s="19"/>
      <c r="F814" s="24"/>
      <c r="G814" s="26"/>
      <c r="H814" s="24"/>
      <c r="I814" s="24"/>
      <c r="J814" s="27"/>
      <c r="K814" s="25"/>
      <c r="L814" s="71"/>
      <c r="M814" s="18"/>
      <c r="N814" s="18"/>
      <c r="R814" s="4"/>
    </row>
    <row r="815" spans="5:18" ht="12.75">
      <c r="E815" s="19"/>
      <c r="F815" s="24"/>
      <c r="G815" s="26"/>
      <c r="H815" s="24"/>
      <c r="I815" s="24"/>
      <c r="J815" s="27"/>
      <c r="K815" s="25"/>
      <c r="L815" s="71"/>
      <c r="M815" s="18"/>
      <c r="N815" s="18"/>
      <c r="R815" s="4"/>
    </row>
    <row r="816" spans="5:18" ht="12.75">
      <c r="E816" s="19"/>
      <c r="F816" s="24"/>
      <c r="G816" s="26"/>
      <c r="H816" s="24"/>
      <c r="I816" s="24"/>
      <c r="J816" s="27"/>
      <c r="K816" s="25"/>
      <c r="L816" s="71"/>
      <c r="M816" s="18"/>
      <c r="N816" s="18"/>
      <c r="R816" s="4"/>
    </row>
    <row r="817" spans="5:18" ht="12.75">
      <c r="E817" s="19"/>
      <c r="F817" s="24"/>
      <c r="G817" s="26"/>
      <c r="H817" s="24"/>
      <c r="I817" s="24"/>
      <c r="J817" s="27"/>
      <c r="K817" s="25"/>
      <c r="L817" s="71"/>
      <c r="M817" s="18"/>
      <c r="N817" s="18"/>
      <c r="R817" s="4"/>
    </row>
    <row r="818" spans="5:18" ht="12.75">
      <c r="E818" s="19"/>
      <c r="F818" s="24"/>
      <c r="G818" s="26"/>
      <c r="H818" s="24"/>
      <c r="I818" s="24"/>
      <c r="J818" s="27"/>
      <c r="K818" s="25"/>
      <c r="L818" s="71"/>
      <c r="M818" s="18"/>
      <c r="N818" s="18"/>
      <c r="R818" s="4"/>
    </row>
    <row r="819" spans="5:18" ht="12.75">
      <c r="E819" s="19"/>
      <c r="F819" s="24"/>
      <c r="G819" s="26"/>
      <c r="H819" s="24"/>
      <c r="I819" s="24"/>
      <c r="J819" s="27"/>
      <c r="K819" s="25"/>
      <c r="L819" s="71"/>
      <c r="M819" s="18"/>
      <c r="N819" s="18"/>
      <c r="R819" s="4"/>
    </row>
    <row r="820" spans="5:18" ht="12.75">
      <c r="E820" s="19"/>
      <c r="F820" s="24"/>
      <c r="G820" s="26"/>
      <c r="H820" s="24"/>
      <c r="I820" s="24"/>
      <c r="J820" s="27"/>
      <c r="K820" s="25"/>
      <c r="L820" s="71"/>
      <c r="M820" s="18"/>
      <c r="N820" s="18"/>
      <c r="R820" s="4"/>
    </row>
    <row r="821" spans="5:18" ht="12.75">
      <c r="E821" s="19"/>
      <c r="F821" s="24"/>
      <c r="G821" s="26"/>
      <c r="H821" s="24"/>
      <c r="I821" s="24"/>
      <c r="J821" s="27"/>
      <c r="K821" s="25"/>
      <c r="L821" s="71"/>
      <c r="M821" s="18"/>
      <c r="N821" s="18"/>
      <c r="R821" s="4"/>
    </row>
    <row r="822" spans="5:18" ht="12.75">
      <c r="E822" s="19"/>
      <c r="F822" s="24"/>
      <c r="G822" s="26"/>
      <c r="H822" s="24"/>
      <c r="I822" s="24"/>
      <c r="J822" s="27"/>
      <c r="K822" s="25"/>
      <c r="L822" s="71"/>
      <c r="M822" s="18"/>
      <c r="N822" s="18"/>
      <c r="R822" s="4"/>
    </row>
    <row r="823" spans="5:18" ht="12.75">
      <c r="E823" s="19"/>
      <c r="F823" s="24"/>
      <c r="G823" s="26"/>
      <c r="H823" s="24"/>
      <c r="I823" s="24"/>
      <c r="J823" s="27"/>
      <c r="K823" s="25"/>
      <c r="L823" s="71"/>
      <c r="M823" s="18"/>
      <c r="N823" s="18"/>
      <c r="R823" s="4"/>
    </row>
    <row r="824" spans="5:18" ht="12.75">
      <c r="E824" s="19"/>
      <c r="F824" s="24"/>
      <c r="G824" s="26"/>
      <c r="H824" s="24"/>
      <c r="I824" s="24"/>
      <c r="J824" s="27"/>
      <c r="K824" s="25"/>
      <c r="L824" s="71"/>
      <c r="M824" s="18"/>
      <c r="N824" s="18"/>
      <c r="R824" s="4"/>
    </row>
    <row r="825" spans="5:18" ht="12.75">
      <c r="E825" s="19"/>
      <c r="F825" s="24"/>
      <c r="G825" s="26"/>
      <c r="H825" s="24"/>
      <c r="I825" s="24"/>
      <c r="J825" s="27"/>
      <c r="K825" s="25"/>
      <c r="L825" s="71"/>
      <c r="M825" s="18"/>
      <c r="N825" s="18"/>
      <c r="R825" s="4"/>
    </row>
    <row r="826" spans="5:18" ht="12.75">
      <c r="E826" s="19"/>
      <c r="F826" s="24"/>
      <c r="G826" s="26"/>
      <c r="H826" s="24"/>
      <c r="I826" s="24"/>
      <c r="J826" s="27"/>
      <c r="K826" s="25"/>
      <c r="L826" s="71"/>
      <c r="M826" s="18"/>
      <c r="N826" s="18"/>
      <c r="R826" s="4"/>
    </row>
    <row r="827" spans="5:18" ht="12.75">
      <c r="E827" s="19"/>
      <c r="F827" s="24"/>
      <c r="G827" s="26"/>
      <c r="H827" s="24"/>
      <c r="I827" s="24"/>
      <c r="J827" s="27"/>
      <c r="K827" s="25"/>
      <c r="L827" s="71"/>
      <c r="M827" s="18"/>
      <c r="N827" s="18"/>
      <c r="R827" s="4"/>
    </row>
    <row r="828" spans="5:18" ht="12.75">
      <c r="E828" s="19"/>
      <c r="F828" s="24"/>
      <c r="G828" s="26"/>
      <c r="H828" s="24"/>
      <c r="I828" s="24"/>
      <c r="J828" s="27"/>
      <c r="K828" s="25"/>
      <c r="L828" s="71"/>
      <c r="M828" s="18"/>
      <c r="N828" s="18"/>
      <c r="R828" s="4"/>
    </row>
    <row r="829" spans="5:18" ht="12.75">
      <c r="E829" s="19"/>
      <c r="F829" s="24"/>
      <c r="G829" s="26"/>
      <c r="H829" s="24"/>
      <c r="I829" s="24"/>
      <c r="J829" s="27"/>
      <c r="K829" s="25"/>
      <c r="L829" s="71"/>
      <c r="M829" s="18"/>
      <c r="N829" s="18"/>
      <c r="R829" s="4"/>
    </row>
    <row r="830" spans="5:18" ht="12.75">
      <c r="E830" s="19"/>
      <c r="F830" s="24"/>
      <c r="G830" s="26"/>
      <c r="H830" s="24"/>
      <c r="I830" s="24"/>
      <c r="J830" s="27"/>
      <c r="K830" s="25"/>
      <c r="L830" s="71"/>
      <c r="M830" s="18"/>
      <c r="N830" s="18"/>
      <c r="R830" s="4"/>
    </row>
    <row r="831" spans="5:18" ht="12.75">
      <c r="E831" s="19"/>
      <c r="F831" s="24"/>
      <c r="G831" s="26"/>
      <c r="H831" s="24"/>
      <c r="I831" s="24"/>
      <c r="J831" s="27"/>
      <c r="K831" s="25"/>
      <c r="L831" s="71"/>
      <c r="M831" s="18"/>
      <c r="N831" s="18"/>
      <c r="R831" s="4"/>
    </row>
    <row r="832" spans="5:18" ht="12.75">
      <c r="E832" s="19"/>
      <c r="F832" s="24"/>
      <c r="G832" s="26"/>
      <c r="H832" s="24"/>
      <c r="I832" s="24"/>
      <c r="J832" s="27"/>
      <c r="K832" s="25"/>
      <c r="L832" s="71"/>
      <c r="M832" s="18"/>
      <c r="N832" s="18"/>
      <c r="R832" s="4"/>
    </row>
    <row r="833" spans="5:18" ht="12.75">
      <c r="E833" s="19"/>
      <c r="F833" s="24"/>
      <c r="G833" s="26"/>
      <c r="H833" s="24"/>
      <c r="I833" s="24"/>
      <c r="J833" s="27"/>
      <c r="K833" s="25"/>
      <c r="L833" s="71"/>
      <c r="M833" s="18"/>
      <c r="N833" s="18"/>
      <c r="R833" s="4"/>
    </row>
    <row r="834" spans="5:18" ht="12.75">
      <c r="E834" s="19"/>
      <c r="F834" s="24"/>
      <c r="G834" s="26"/>
      <c r="H834" s="24"/>
      <c r="I834" s="24"/>
      <c r="J834" s="27"/>
      <c r="K834" s="25"/>
      <c r="L834" s="71"/>
      <c r="M834" s="18"/>
      <c r="N834" s="18"/>
      <c r="R834" s="4"/>
    </row>
    <row r="835" spans="5:18" ht="12.75">
      <c r="E835" s="19"/>
      <c r="F835" s="24"/>
      <c r="G835" s="26"/>
      <c r="H835" s="24"/>
      <c r="I835" s="24"/>
      <c r="J835" s="27"/>
      <c r="K835" s="25"/>
      <c r="L835" s="71"/>
      <c r="M835" s="18"/>
      <c r="N835" s="18"/>
      <c r="R835" s="4"/>
    </row>
    <row r="836" spans="5:18" ht="12.75">
      <c r="E836" s="19"/>
      <c r="F836" s="24"/>
      <c r="G836" s="26"/>
      <c r="H836" s="24"/>
      <c r="I836" s="24"/>
      <c r="J836" s="27"/>
      <c r="K836" s="25"/>
      <c r="L836" s="71"/>
      <c r="M836" s="18"/>
      <c r="N836" s="18"/>
      <c r="R836" s="4"/>
    </row>
    <row r="837" spans="5:18" ht="12.75">
      <c r="E837" s="19"/>
      <c r="F837" s="24"/>
      <c r="G837" s="26"/>
      <c r="H837" s="24"/>
      <c r="I837" s="24"/>
      <c r="J837" s="27"/>
      <c r="K837" s="25"/>
      <c r="L837" s="71"/>
      <c r="M837" s="18"/>
      <c r="N837" s="18"/>
      <c r="R837" s="4"/>
    </row>
    <row r="838" spans="5:18" ht="12.75">
      <c r="E838" s="19"/>
      <c r="F838" s="24"/>
      <c r="G838" s="26"/>
      <c r="H838" s="24"/>
      <c r="I838" s="24"/>
      <c r="J838" s="27"/>
      <c r="K838" s="25"/>
      <c r="L838" s="71"/>
      <c r="M838" s="18"/>
      <c r="N838" s="18"/>
      <c r="R838" s="4"/>
    </row>
    <row r="839" spans="5:18" ht="12.75">
      <c r="E839" s="19"/>
      <c r="F839" s="24"/>
      <c r="G839" s="26"/>
      <c r="H839" s="24"/>
      <c r="I839" s="24"/>
      <c r="J839" s="27"/>
      <c r="K839" s="25"/>
      <c r="L839" s="71"/>
      <c r="M839" s="18"/>
      <c r="N839" s="18"/>
      <c r="R839" s="4"/>
    </row>
    <row r="840" spans="5:18" ht="12.75">
      <c r="E840" s="19"/>
      <c r="F840" s="24"/>
      <c r="G840" s="26"/>
      <c r="H840" s="24"/>
      <c r="I840" s="24"/>
      <c r="J840" s="27"/>
      <c r="K840" s="25"/>
      <c r="L840" s="71"/>
      <c r="M840" s="18"/>
      <c r="N840" s="18"/>
      <c r="R840" s="4"/>
    </row>
    <row r="841" spans="5:18" ht="12.75">
      <c r="E841" s="19"/>
      <c r="F841" s="24"/>
      <c r="G841" s="26"/>
      <c r="H841" s="24"/>
      <c r="I841" s="24"/>
      <c r="J841" s="27"/>
      <c r="K841" s="25"/>
      <c r="L841" s="71"/>
      <c r="M841" s="18"/>
      <c r="N841" s="18"/>
      <c r="R841" s="4"/>
    </row>
    <row r="842" spans="5:18" ht="12.75">
      <c r="E842" s="19"/>
      <c r="F842" s="24"/>
      <c r="G842" s="26"/>
      <c r="H842" s="24"/>
      <c r="I842" s="24"/>
      <c r="J842" s="27"/>
      <c r="K842" s="25"/>
      <c r="L842" s="71"/>
      <c r="M842" s="18"/>
      <c r="N842" s="18"/>
      <c r="R842" s="4"/>
    </row>
    <row r="843" spans="5:18" ht="12.75">
      <c r="E843" s="19"/>
      <c r="F843" s="24"/>
      <c r="G843" s="26"/>
      <c r="H843" s="24"/>
      <c r="I843" s="24"/>
      <c r="J843" s="27"/>
      <c r="K843" s="25"/>
      <c r="L843" s="71"/>
      <c r="M843" s="18"/>
      <c r="N843" s="18"/>
      <c r="R843" s="4"/>
    </row>
    <row r="844" spans="5:18" ht="12.75">
      <c r="E844" s="19"/>
      <c r="F844" s="24"/>
      <c r="G844" s="26"/>
      <c r="H844" s="24"/>
      <c r="I844" s="24"/>
      <c r="J844" s="27"/>
      <c r="K844" s="25"/>
      <c r="L844" s="71"/>
      <c r="M844" s="18"/>
      <c r="N844" s="18"/>
      <c r="R844" s="4"/>
    </row>
    <row r="845" spans="5:18" ht="12.75">
      <c r="E845" s="19"/>
      <c r="F845" s="24"/>
      <c r="G845" s="26"/>
      <c r="H845" s="24"/>
      <c r="I845" s="24"/>
      <c r="J845" s="27"/>
      <c r="K845" s="25"/>
      <c r="L845" s="71"/>
      <c r="M845" s="18"/>
      <c r="N845" s="18"/>
      <c r="R845" s="4"/>
    </row>
    <row r="846" spans="5:18" ht="12.75">
      <c r="E846" s="19"/>
      <c r="F846" s="24"/>
      <c r="G846" s="26"/>
      <c r="H846" s="24"/>
      <c r="I846" s="24"/>
      <c r="J846" s="27"/>
      <c r="K846" s="25"/>
      <c r="L846" s="71"/>
      <c r="M846" s="18"/>
      <c r="N846" s="18"/>
      <c r="R846" s="4"/>
    </row>
    <row r="847" spans="5:18" ht="12.75">
      <c r="E847" s="19"/>
      <c r="F847" s="24"/>
      <c r="G847" s="26"/>
      <c r="H847" s="24"/>
      <c r="I847" s="24"/>
      <c r="J847" s="27"/>
      <c r="K847" s="25"/>
      <c r="L847" s="71"/>
      <c r="M847" s="18"/>
      <c r="N847" s="18"/>
      <c r="R847" s="4"/>
    </row>
    <row r="848" spans="5:18" ht="12.75">
      <c r="E848" s="19"/>
      <c r="F848" s="24"/>
      <c r="G848" s="26"/>
      <c r="H848" s="24"/>
      <c r="I848" s="24"/>
      <c r="J848" s="27"/>
      <c r="K848" s="25"/>
      <c r="L848" s="71"/>
      <c r="M848" s="18"/>
      <c r="N848" s="18"/>
      <c r="R848" s="4"/>
    </row>
    <row r="849" spans="5:18" ht="12.75">
      <c r="E849" s="19"/>
      <c r="F849" s="24"/>
      <c r="G849" s="26"/>
      <c r="H849" s="24"/>
      <c r="I849" s="24"/>
      <c r="J849" s="27"/>
      <c r="K849" s="25"/>
      <c r="L849" s="71"/>
      <c r="M849" s="18"/>
      <c r="N849" s="18"/>
      <c r="R849" s="4"/>
    </row>
    <row r="850" spans="5:18" ht="12.75">
      <c r="E850" s="19"/>
      <c r="F850" s="24"/>
      <c r="G850" s="26"/>
      <c r="H850" s="24"/>
      <c r="I850" s="24"/>
      <c r="J850" s="27"/>
      <c r="K850" s="25"/>
      <c r="L850" s="71"/>
      <c r="M850" s="18"/>
      <c r="N850" s="18"/>
      <c r="R850" s="4"/>
    </row>
    <row r="851" spans="5:18" ht="12.75">
      <c r="E851" s="19"/>
      <c r="F851" s="24"/>
      <c r="G851" s="26"/>
      <c r="H851" s="24"/>
      <c r="I851" s="24"/>
      <c r="J851" s="27"/>
      <c r="K851" s="25"/>
      <c r="L851" s="71"/>
      <c r="M851" s="18"/>
      <c r="N851" s="18"/>
      <c r="R851" s="4"/>
    </row>
    <row r="852" spans="5:18" ht="12.75">
      <c r="E852" s="19"/>
      <c r="F852" s="24"/>
      <c r="G852" s="26"/>
      <c r="H852" s="24"/>
      <c r="I852" s="24"/>
      <c r="J852" s="27"/>
      <c r="K852" s="25"/>
      <c r="L852" s="71"/>
      <c r="M852" s="18"/>
      <c r="N852" s="18"/>
      <c r="R852" s="4"/>
    </row>
    <row r="853" spans="5:18" ht="12.75">
      <c r="E853" s="19"/>
      <c r="F853" s="24"/>
      <c r="G853" s="26"/>
      <c r="H853" s="24"/>
      <c r="I853" s="24"/>
      <c r="J853" s="27"/>
      <c r="K853" s="25"/>
      <c r="L853" s="71"/>
      <c r="M853" s="18"/>
      <c r="N853" s="18"/>
      <c r="R853" s="4"/>
    </row>
    <row r="854" spans="5:18" ht="12.75">
      <c r="E854" s="19"/>
      <c r="F854" s="24"/>
      <c r="G854" s="26"/>
      <c r="H854" s="24"/>
      <c r="I854" s="24"/>
      <c r="J854" s="27"/>
      <c r="K854" s="25"/>
      <c r="L854" s="71"/>
      <c r="M854" s="18"/>
      <c r="N854" s="18"/>
      <c r="R854" s="4"/>
    </row>
    <row r="855" spans="5:18" ht="12.75">
      <c r="E855" s="19"/>
      <c r="F855" s="24"/>
      <c r="G855" s="26"/>
      <c r="H855" s="24"/>
      <c r="I855" s="24"/>
      <c r="J855" s="27"/>
      <c r="K855" s="25"/>
      <c r="L855" s="71"/>
      <c r="M855" s="18"/>
      <c r="N855" s="18"/>
      <c r="R855" s="4"/>
    </row>
    <row r="856" spans="5:18" ht="12.75">
      <c r="E856" s="19"/>
      <c r="F856" s="24"/>
      <c r="G856" s="26"/>
      <c r="H856" s="24"/>
      <c r="I856" s="24"/>
      <c r="J856" s="27"/>
      <c r="K856" s="25"/>
      <c r="L856" s="71"/>
      <c r="M856" s="18"/>
      <c r="N856" s="18"/>
      <c r="R856" s="4"/>
    </row>
    <row r="857" spans="5:18" ht="12.75">
      <c r="E857" s="19"/>
      <c r="F857" s="24"/>
      <c r="G857" s="26"/>
      <c r="H857" s="24"/>
      <c r="I857" s="24"/>
      <c r="J857" s="27"/>
      <c r="K857" s="25"/>
      <c r="L857" s="71"/>
      <c r="M857" s="18"/>
      <c r="N857" s="18"/>
      <c r="R857" s="4"/>
    </row>
    <row r="858" spans="5:18" ht="12.75">
      <c r="E858" s="19"/>
      <c r="F858" s="24"/>
      <c r="G858" s="26"/>
      <c r="H858" s="24"/>
      <c r="I858" s="24"/>
      <c r="J858" s="27"/>
      <c r="K858" s="25"/>
      <c r="L858" s="71"/>
      <c r="M858" s="18"/>
      <c r="N858" s="18"/>
      <c r="R858" s="4"/>
    </row>
    <row r="859" spans="5:18" ht="12.75">
      <c r="E859" s="19"/>
      <c r="F859" s="24"/>
      <c r="G859" s="26"/>
      <c r="H859" s="24"/>
      <c r="I859" s="24"/>
      <c r="J859" s="27"/>
      <c r="K859" s="25"/>
      <c r="L859" s="71"/>
      <c r="M859" s="18"/>
      <c r="N859" s="18"/>
      <c r="R859" s="4"/>
    </row>
    <row r="860" spans="5:18" ht="12.75">
      <c r="E860" s="19"/>
      <c r="F860" s="24"/>
      <c r="G860" s="26"/>
      <c r="H860" s="24"/>
      <c r="I860" s="24"/>
      <c r="J860" s="27"/>
      <c r="K860" s="25"/>
      <c r="L860" s="71"/>
      <c r="M860" s="18"/>
      <c r="N860" s="18"/>
      <c r="R860" s="4"/>
    </row>
    <row r="861" spans="5:18" ht="12.75">
      <c r="E861" s="19"/>
      <c r="F861" s="24"/>
      <c r="G861" s="26"/>
      <c r="H861" s="24"/>
      <c r="I861" s="24"/>
      <c r="J861" s="27"/>
      <c r="K861" s="25"/>
      <c r="L861" s="71"/>
      <c r="M861" s="18"/>
      <c r="N861" s="18"/>
      <c r="R861" s="4"/>
    </row>
    <row r="862" spans="5:18" ht="12.75">
      <c r="E862" s="19"/>
      <c r="F862" s="24"/>
      <c r="G862" s="26"/>
      <c r="H862" s="24"/>
      <c r="I862" s="24"/>
      <c r="J862" s="27"/>
      <c r="K862" s="25"/>
      <c r="L862" s="71"/>
      <c r="M862" s="18"/>
      <c r="N862" s="18"/>
      <c r="R862" s="4"/>
    </row>
    <row r="863" spans="5:18" ht="12.75">
      <c r="E863" s="19"/>
      <c r="F863" s="24"/>
      <c r="G863" s="26"/>
      <c r="H863" s="24"/>
      <c r="I863" s="24"/>
      <c r="J863" s="27"/>
      <c r="K863" s="25"/>
      <c r="L863" s="71"/>
      <c r="M863" s="18"/>
      <c r="N863" s="18"/>
      <c r="R863" s="4"/>
    </row>
    <row r="864" spans="5:18" ht="12.75">
      <c r="E864" s="19"/>
      <c r="F864" s="24"/>
      <c r="G864" s="26"/>
      <c r="H864" s="24"/>
      <c r="I864" s="24"/>
      <c r="J864" s="27"/>
      <c r="K864" s="25"/>
      <c r="L864" s="71"/>
      <c r="M864" s="18"/>
      <c r="N864" s="18"/>
      <c r="R864" s="4"/>
    </row>
    <row r="865" spans="5:18" ht="12.75">
      <c r="E865" s="19"/>
      <c r="F865" s="24"/>
      <c r="G865" s="26"/>
      <c r="H865" s="24"/>
      <c r="I865" s="24"/>
      <c r="J865" s="27"/>
      <c r="K865" s="25"/>
      <c r="L865" s="71"/>
      <c r="M865" s="18"/>
      <c r="N865" s="18"/>
      <c r="R865" s="4"/>
    </row>
    <row r="866" spans="5:18" ht="12.75">
      <c r="E866" s="19"/>
      <c r="F866" s="24"/>
      <c r="G866" s="26"/>
      <c r="H866" s="24"/>
      <c r="I866" s="24"/>
      <c r="J866" s="27"/>
      <c r="K866" s="25"/>
      <c r="L866" s="71"/>
      <c r="M866" s="18"/>
      <c r="N866" s="18"/>
      <c r="R866" s="4"/>
    </row>
    <row r="867" spans="5:18" ht="12.75">
      <c r="E867" s="19"/>
      <c r="F867" s="24"/>
      <c r="G867" s="26"/>
      <c r="H867" s="24"/>
      <c r="I867" s="24"/>
      <c r="J867" s="27"/>
      <c r="K867" s="25"/>
      <c r="L867" s="71"/>
      <c r="M867" s="18"/>
      <c r="N867" s="18"/>
      <c r="R867" s="4"/>
    </row>
    <row r="868" spans="5:18" ht="12.75">
      <c r="E868" s="19"/>
      <c r="F868" s="24"/>
      <c r="G868" s="26"/>
      <c r="H868" s="24"/>
      <c r="I868" s="24"/>
      <c r="J868" s="27"/>
      <c r="K868" s="25"/>
      <c r="L868" s="71"/>
      <c r="M868" s="18"/>
      <c r="N868" s="18"/>
      <c r="R868" s="4"/>
    </row>
    <row r="869" spans="5:18" ht="12.75">
      <c r="E869" s="19"/>
      <c r="F869" s="24"/>
      <c r="G869" s="26"/>
      <c r="H869" s="24"/>
      <c r="I869" s="24"/>
      <c r="J869" s="27"/>
      <c r="K869" s="25"/>
      <c r="L869" s="71"/>
      <c r="M869" s="18"/>
      <c r="N869" s="18"/>
      <c r="R869" s="4"/>
    </row>
    <row r="870" spans="5:18" ht="12.75">
      <c r="E870" s="19"/>
      <c r="F870" s="24"/>
      <c r="G870" s="26"/>
      <c r="H870" s="24"/>
      <c r="I870" s="24"/>
      <c r="J870" s="27"/>
      <c r="K870" s="25"/>
      <c r="L870" s="71"/>
      <c r="M870" s="18"/>
      <c r="N870" s="18"/>
      <c r="R870" s="4"/>
    </row>
    <row r="871" spans="5:18" ht="12.75">
      <c r="E871" s="19"/>
      <c r="F871" s="24"/>
      <c r="G871" s="26"/>
      <c r="H871" s="24"/>
      <c r="I871" s="24"/>
      <c r="J871" s="27"/>
      <c r="K871" s="25"/>
      <c r="L871" s="71"/>
      <c r="M871" s="18"/>
      <c r="N871" s="18"/>
      <c r="R871" s="4"/>
    </row>
    <row r="872" spans="5:18" ht="12.75">
      <c r="E872" s="19"/>
      <c r="F872" s="24"/>
      <c r="G872" s="26"/>
      <c r="H872" s="24"/>
      <c r="I872" s="24"/>
      <c r="J872" s="27"/>
      <c r="K872" s="25"/>
      <c r="L872" s="71"/>
      <c r="M872" s="18"/>
      <c r="N872" s="18"/>
      <c r="R872" s="4"/>
    </row>
    <row r="873" spans="5:18" ht="12.75">
      <c r="E873" s="19"/>
      <c r="F873" s="24"/>
      <c r="G873" s="26"/>
      <c r="H873" s="24"/>
      <c r="I873" s="24"/>
      <c r="J873" s="27"/>
      <c r="K873" s="25"/>
      <c r="L873" s="71"/>
      <c r="M873" s="18"/>
      <c r="N873" s="18"/>
      <c r="R873" s="4"/>
    </row>
    <row r="874" spans="5:18" ht="12.75">
      <c r="E874" s="19"/>
      <c r="F874" s="24"/>
      <c r="G874" s="26"/>
      <c r="H874" s="24"/>
      <c r="I874" s="24"/>
      <c r="J874" s="27"/>
      <c r="K874" s="25"/>
      <c r="L874" s="71"/>
      <c r="M874" s="18"/>
      <c r="N874" s="18"/>
      <c r="R874" s="4"/>
    </row>
    <row r="875" spans="5:18" ht="12.75">
      <c r="E875" s="19"/>
      <c r="F875" s="24"/>
      <c r="G875" s="26"/>
      <c r="H875" s="24"/>
      <c r="I875" s="24"/>
      <c r="J875" s="27"/>
      <c r="K875" s="25"/>
      <c r="L875" s="71"/>
      <c r="M875" s="18"/>
      <c r="N875" s="18"/>
      <c r="R875" s="4"/>
    </row>
    <row r="876" spans="5:18" ht="12.75">
      <c r="E876" s="19"/>
      <c r="F876" s="24"/>
      <c r="G876" s="26"/>
      <c r="H876" s="24"/>
      <c r="I876" s="24"/>
      <c r="J876" s="27"/>
      <c r="K876" s="25"/>
      <c r="L876" s="71"/>
      <c r="M876" s="18"/>
      <c r="N876" s="18"/>
      <c r="R876" s="4"/>
    </row>
    <row r="877" spans="5:18" ht="12.75">
      <c r="E877" s="19"/>
      <c r="F877" s="24"/>
      <c r="G877" s="26"/>
      <c r="H877" s="24"/>
      <c r="I877" s="24"/>
      <c r="J877" s="27"/>
      <c r="K877" s="25"/>
      <c r="L877" s="71"/>
      <c r="M877" s="18"/>
      <c r="N877" s="18"/>
      <c r="R877" s="4"/>
    </row>
    <row r="878" spans="5:18" ht="12.75">
      <c r="E878" s="19"/>
      <c r="F878" s="24"/>
      <c r="G878" s="26"/>
      <c r="H878" s="24"/>
      <c r="I878" s="24"/>
      <c r="J878" s="27"/>
      <c r="K878" s="25"/>
      <c r="L878" s="71"/>
      <c r="M878" s="18"/>
      <c r="N878" s="18"/>
      <c r="R878" s="4"/>
    </row>
    <row r="879" spans="5:18" ht="12.75">
      <c r="E879" s="19"/>
      <c r="F879" s="24"/>
      <c r="G879" s="26"/>
      <c r="H879" s="24"/>
      <c r="I879" s="24"/>
      <c r="J879" s="27"/>
      <c r="K879" s="25"/>
      <c r="L879" s="71"/>
      <c r="M879" s="18"/>
      <c r="N879" s="18"/>
      <c r="R879" s="4"/>
    </row>
    <row r="880" spans="5:18" ht="12.75">
      <c r="E880" s="19"/>
      <c r="F880" s="24"/>
      <c r="G880" s="26"/>
      <c r="H880" s="24"/>
      <c r="I880" s="24"/>
      <c r="J880" s="27"/>
      <c r="K880" s="25"/>
      <c r="L880" s="71"/>
      <c r="M880" s="18"/>
      <c r="N880" s="18"/>
      <c r="R880" s="4"/>
    </row>
    <row r="881" spans="5:18" ht="12.75">
      <c r="E881" s="19"/>
      <c r="F881" s="24"/>
      <c r="G881" s="26"/>
      <c r="H881" s="24"/>
      <c r="I881" s="24"/>
      <c r="J881" s="27"/>
      <c r="K881" s="25"/>
      <c r="L881" s="71"/>
      <c r="M881" s="18"/>
      <c r="N881" s="18"/>
      <c r="R881" s="4"/>
    </row>
    <row r="882" spans="5:18" ht="12.75">
      <c r="E882" s="19"/>
      <c r="F882" s="24"/>
      <c r="G882" s="26"/>
      <c r="H882" s="24"/>
      <c r="I882" s="24"/>
      <c r="J882" s="27"/>
      <c r="K882" s="25"/>
      <c r="L882" s="71"/>
      <c r="M882" s="18"/>
      <c r="N882" s="18"/>
      <c r="R882" s="4"/>
    </row>
    <row r="883" spans="5:18" ht="12.75">
      <c r="E883" s="19"/>
      <c r="F883" s="24"/>
      <c r="G883" s="26"/>
      <c r="H883" s="24"/>
      <c r="I883" s="24"/>
      <c r="J883" s="27"/>
      <c r="K883" s="25"/>
      <c r="L883" s="71"/>
      <c r="M883" s="18"/>
      <c r="N883" s="18"/>
      <c r="R883" s="4"/>
    </row>
    <row r="884" spans="5:18" ht="12.75">
      <c r="E884" s="19"/>
      <c r="F884" s="24"/>
      <c r="G884" s="26"/>
      <c r="H884" s="24"/>
      <c r="I884" s="24"/>
      <c r="J884" s="27"/>
      <c r="K884" s="25"/>
      <c r="L884" s="71"/>
      <c r="M884" s="18"/>
      <c r="N884" s="18"/>
      <c r="R884" s="4"/>
    </row>
    <row r="885" spans="5:18" ht="12.75">
      <c r="E885" s="19"/>
      <c r="F885" s="24"/>
      <c r="G885" s="26"/>
      <c r="H885" s="24"/>
      <c r="I885" s="24"/>
      <c r="J885" s="27"/>
      <c r="K885" s="25"/>
      <c r="L885" s="71"/>
      <c r="M885" s="18"/>
      <c r="N885" s="18"/>
      <c r="R885" s="4"/>
    </row>
    <row r="886" spans="5:18" ht="12.75">
      <c r="E886" s="19"/>
      <c r="F886" s="24"/>
      <c r="G886" s="26"/>
      <c r="H886" s="24"/>
      <c r="I886" s="24"/>
      <c r="J886" s="27"/>
      <c r="K886" s="25"/>
      <c r="L886" s="71"/>
      <c r="M886" s="18"/>
      <c r="N886" s="18"/>
      <c r="R886" s="4"/>
    </row>
    <row r="887" spans="5:18" ht="12.75">
      <c r="E887" s="19"/>
      <c r="F887" s="24"/>
      <c r="G887" s="26"/>
      <c r="H887" s="24"/>
      <c r="I887" s="24"/>
      <c r="J887" s="27"/>
      <c r="K887" s="25"/>
      <c r="L887" s="71"/>
      <c r="M887" s="18"/>
      <c r="N887" s="18"/>
      <c r="R887" s="4"/>
    </row>
    <row r="888" spans="5:18" ht="12.75">
      <c r="E888" s="19"/>
      <c r="F888" s="24"/>
      <c r="G888" s="26"/>
      <c r="H888" s="24"/>
      <c r="I888" s="24"/>
      <c r="J888" s="27"/>
      <c r="K888" s="25"/>
      <c r="L888" s="71"/>
      <c r="M888" s="18"/>
      <c r="N888" s="18"/>
      <c r="R888" s="4"/>
    </row>
    <row r="889" spans="5:18" ht="12.75">
      <c r="E889" s="19"/>
      <c r="F889" s="24"/>
      <c r="G889" s="26"/>
      <c r="H889" s="24"/>
      <c r="I889" s="24"/>
      <c r="J889" s="27"/>
      <c r="K889" s="25"/>
      <c r="L889" s="71"/>
      <c r="M889" s="18"/>
      <c r="N889" s="18"/>
      <c r="R889" s="4"/>
    </row>
    <row r="890" spans="5:18" ht="12.75">
      <c r="E890" s="19"/>
      <c r="F890" s="24"/>
      <c r="G890" s="26"/>
      <c r="H890" s="24"/>
      <c r="I890" s="24"/>
      <c r="J890" s="27"/>
      <c r="K890" s="25"/>
      <c r="L890" s="71"/>
      <c r="M890" s="18"/>
      <c r="N890" s="18"/>
      <c r="R890" s="4"/>
    </row>
    <row r="891" spans="5:18" ht="12.75">
      <c r="E891" s="19"/>
      <c r="F891" s="24"/>
      <c r="G891" s="26"/>
      <c r="H891" s="24"/>
      <c r="I891" s="24"/>
      <c r="J891" s="27"/>
      <c r="K891" s="25"/>
      <c r="L891" s="71"/>
      <c r="M891" s="18"/>
      <c r="N891" s="18"/>
      <c r="R891" s="4"/>
    </row>
    <row r="892" spans="5:18" ht="12.75">
      <c r="E892" s="19"/>
      <c r="F892" s="24"/>
      <c r="G892" s="26"/>
      <c r="H892" s="24"/>
      <c r="I892" s="24"/>
      <c r="J892" s="27"/>
      <c r="K892" s="25"/>
      <c r="L892" s="71"/>
      <c r="M892" s="18"/>
      <c r="N892" s="18"/>
      <c r="R892" s="4"/>
    </row>
    <row r="893" spans="5:18" ht="12.75">
      <c r="E893" s="19"/>
      <c r="F893" s="24"/>
      <c r="G893" s="26"/>
      <c r="H893" s="24"/>
      <c r="I893" s="24"/>
      <c r="J893" s="27"/>
      <c r="K893" s="25"/>
      <c r="L893" s="71"/>
      <c r="M893" s="18"/>
      <c r="N893" s="18"/>
      <c r="R893" s="4"/>
    </row>
    <row r="894" spans="5:18" ht="12.75">
      <c r="E894" s="19"/>
      <c r="F894" s="24"/>
      <c r="G894" s="26"/>
      <c r="H894" s="24"/>
      <c r="I894" s="24"/>
      <c r="J894" s="27"/>
      <c r="K894" s="25"/>
      <c r="L894" s="71"/>
      <c r="M894" s="18"/>
      <c r="N894" s="18"/>
      <c r="R894" s="4"/>
    </row>
    <row r="895" spans="5:18" ht="12.75">
      <c r="E895" s="19"/>
      <c r="F895" s="24"/>
      <c r="G895" s="26"/>
      <c r="H895" s="24"/>
      <c r="I895" s="24"/>
      <c r="J895" s="27"/>
      <c r="K895" s="25"/>
      <c r="L895" s="71"/>
      <c r="M895" s="18"/>
      <c r="N895" s="18"/>
      <c r="R895" s="4"/>
    </row>
    <row r="896" spans="5:18" ht="12.75">
      <c r="E896" s="19"/>
      <c r="F896" s="24"/>
      <c r="G896" s="26"/>
      <c r="H896" s="24"/>
      <c r="I896" s="24"/>
      <c r="J896" s="27"/>
      <c r="K896" s="25"/>
      <c r="L896" s="71"/>
      <c r="M896" s="18"/>
      <c r="N896" s="18"/>
      <c r="R896" s="4"/>
    </row>
    <row r="897" spans="5:18" ht="12.75">
      <c r="E897" s="19"/>
      <c r="F897" s="24"/>
      <c r="G897" s="26"/>
      <c r="H897" s="24"/>
      <c r="I897" s="24"/>
      <c r="J897" s="27"/>
      <c r="K897" s="25"/>
      <c r="L897" s="71"/>
      <c r="M897" s="18"/>
      <c r="N897" s="18"/>
      <c r="R897" s="4"/>
    </row>
    <row r="898" spans="5:18" ht="12.75">
      <c r="E898" s="19"/>
      <c r="F898" s="24"/>
      <c r="G898" s="26"/>
      <c r="H898" s="24"/>
      <c r="I898" s="24"/>
      <c r="J898" s="27"/>
      <c r="K898" s="25"/>
      <c r="L898" s="71"/>
      <c r="M898" s="18"/>
      <c r="N898" s="18"/>
      <c r="R898" s="4"/>
    </row>
    <row r="899" spans="5:18" ht="12.75">
      <c r="E899" s="19"/>
      <c r="F899" s="24"/>
      <c r="G899" s="26"/>
      <c r="H899" s="24"/>
      <c r="I899" s="24"/>
      <c r="J899" s="27"/>
      <c r="K899" s="25"/>
      <c r="L899" s="71"/>
      <c r="M899" s="18"/>
      <c r="N899" s="18"/>
      <c r="R899" s="4"/>
    </row>
    <row r="900" spans="5:18" ht="12.75">
      <c r="E900" s="19"/>
      <c r="F900" s="24"/>
      <c r="G900" s="26"/>
      <c r="H900" s="24"/>
      <c r="I900" s="24"/>
      <c r="J900" s="27"/>
      <c r="K900" s="25"/>
      <c r="L900" s="71"/>
      <c r="M900" s="18"/>
      <c r="N900" s="18"/>
      <c r="R900" s="4"/>
    </row>
    <row r="901" spans="5:18" ht="12.75">
      <c r="E901" s="19"/>
      <c r="F901" s="24"/>
      <c r="G901" s="26"/>
      <c r="H901" s="24"/>
      <c r="I901" s="24"/>
      <c r="J901" s="27"/>
      <c r="K901" s="25"/>
      <c r="L901" s="71"/>
      <c r="M901" s="18"/>
      <c r="N901" s="18"/>
      <c r="R901" s="4"/>
    </row>
    <row r="902" spans="5:18" ht="12.75">
      <c r="E902" s="19"/>
      <c r="F902" s="24"/>
      <c r="G902" s="26"/>
      <c r="H902" s="24"/>
      <c r="I902" s="24"/>
      <c r="J902" s="27"/>
      <c r="K902" s="25"/>
      <c r="L902" s="71"/>
      <c r="M902" s="18"/>
      <c r="N902" s="18"/>
      <c r="R902" s="4"/>
    </row>
    <row r="903" spans="5:18" ht="12.75">
      <c r="E903" s="19"/>
      <c r="F903" s="24"/>
      <c r="G903" s="26"/>
      <c r="H903" s="24"/>
      <c r="I903" s="24"/>
      <c r="J903" s="27"/>
      <c r="K903" s="25"/>
      <c r="L903" s="71"/>
      <c r="M903" s="18"/>
      <c r="N903" s="18"/>
      <c r="R903" s="4"/>
    </row>
    <row r="904" spans="5:18" ht="12.75">
      <c r="E904" s="19"/>
      <c r="F904" s="24"/>
      <c r="G904" s="26"/>
      <c r="H904" s="24"/>
      <c r="I904" s="24"/>
      <c r="J904" s="27"/>
      <c r="K904" s="25"/>
      <c r="L904" s="71"/>
      <c r="M904" s="18"/>
      <c r="N904" s="18"/>
      <c r="R904" s="4"/>
    </row>
    <row r="905" spans="5:18" ht="12.75">
      <c r="E905" s="19"/>
      <c r="F905" s="24"/>
      <c r="G905" s="26"/>
      <c r="H905" s="24"/>
      <c r="I905" s="24"/>
      <c r="J905" s="27"/>
      <c r="K905" s="25"/>
      <c r="L905" s="71"/>
      <c r="M905" s="18"/>
      <c r="N905" s="18"/>
      <c r="R905" s="4"/>
    </row>
    <row r="906" spans="5:18" ht="12.75">
      <c r="E906" s="19"/>
      <c r="F906" s="24"/>
      <c r="G906" s="26"/>
      <c r="H906" s="24"/>
      <c r="I906" s="24"/>
      <c r="J906" s="27"/>
      <c r="K906" s="25"/>
      <c r="L906" s="71"/>
      <c r="M906" s="18"/>
      <c r="N906" s="18"/>
      <c r="R906" s="4"/>
    </row>
    <row r="907" spans="5:18" ht="12.75">
      <c r="E907" s="19"/>
      <c r="F907" s="24"/>
      <c r="G907" s="26"/>
      <c r="H907" s="24"/>
      <c r="I907" s="24"/>
      <c r="J907" s="27"/>
      <c r="K907" s="25"/>
      <c r="L907" s="71"/>
      <c r="M907" s="18"/>
      <c r="N907" s="18"/>
      <c r="R907" s="4"/>
    </row>
    <row r="908" spans="5:18" ht="12.75">
      <c r="E908" s="19"/>
      <c r="F908" s="24"/>
      <c r="G908" s="26"/>
      <c r="H908" s="24"/>
      <c r="I908" s="24"/>
      <c r="J908" s="27"/>
      <c r="K908" s="25"/>
      <c r="L908" s="71"/>
      <c r="M908" s="18"/>
      <c r="N908" s="18"/>
      <c r="R908" s="4"/>
    </row>
    <row r="909" spans="5:18" ht="12.75">
      <c r="E909" s="19"/>
      <c r="F909" s="24"/>
      <c r="G909" s="26"/>
      <c r="H909" s="24"/>
      <c r="I909" s="24"/>
      <c r="J909" s="27"/>
      <c r="K909" s="25"/>
      <c r="L909" s="71"/>
      <c r="M909" s="18"/>
      <c r="N909" s="18"/>
      <c r="R909" s="4"/>
    </row>
    <row r="910" spans="5:18" ht="12.75">
      <c r="E910" s="19"/>
      <c r="F910" s="24"/>
      <c r="G910" s="26"/>
      <c r="H910" s="24"/>
      <c r="I910" s="24"/>
      <c r="J910" s="27"/>
      <c r="K910" s="25"/>
      <c r="L910" s="71"/>
      <c r="M910" s="18"/>
      <c r="N910" s="18"/>
      <c r="R910" s="4"/>
    </row>
    <row r="911" spans="5:18" ht="12.75">
      <c r="E911" s="19"/>
      <c r="F911" s="24"/>
      <c r="G911" s="26"/>
      <c r="H911" s="24"/>
      <c r="I911" s="24"/>
      <c r="J911" s="27"/>
      <c r="K911" s="25"/>
      <c r="L911" s="71"/>
      <c r="M911" s="18"/>
      <c r="N911" s="18"/>
      <c r="R911" s="4"/>
    </row>
    <row r="912" spans="5:18" ht="12.75">
      <c r="E912" s="19"/>
      <c r="F912" s="24"/>
      <c r="G912" s="26"/>
      <c r="H912" s="24"/>
      <c r="I912" s="24"/>
      <c r="J912" s="27"/>
      <c r="K912" s="25"/>
      <c r="L912" s="71"/>
      <c r="M912" s="18"/>
      <c r="N912" s="18"/>
      <c r="R912" s="4"/>
    </row>
    <row r="913" spans="5:18" ht="12.75">
      <c r="E913" s="19"/>
      <c r="F913" s="24"/>
      <c r="G913" s="26"/>
      <c r="H913" s="24"/>
      <c r="I913" s="24"/>
      <c r="J913" s="27"/>
      <c r="K913" s="25"/>
      <c r="L913" s="71"/>
      <c r="M913" s="18"/>
      <c r="N913" s="18"/>
      <c r="R913" s="4"/>
    </row>
    <row r="914" spans="5:18" ht="12.75">
      <c r="E914" s="19"/>
      <c r="F914" s="24"/>
      <c r="G914" s="26"/>
      <c r="H914" s="24"/>
      <c r="I914" s="24"/>
      <c r="J914" s="27"/>
      <c r="K914" s="25"/>
      <c r="L914" s="71"/>
      <c r="M914" s="18"/>
      <c r="N914" s="18"/>
      <c r="R914" s="4"/>
    </row>
    <row r="915" spans="5:18" ht="12.75">
      <c r="E915" s="19"/>
      <c r="F915" s="24"/>
      <c r="G915" s="26"/>
      <c r="H915" s="24"/>
      <c r="I915" s="24"/>
      <c r="J915" s="27"/>
      <c r="K915" s="25"/>
      <c r="L915" s="71"/>
      <c r="M915" s="18"/>
      <c r="N915" s="18"/>
      <c r="R915" s="4"/>
    </row>
    <row r="916" spans="5:18" ht="12.75">
      <c r="E916" s="19"/>
      <c r="F916" s="24"/>
      <c r="G916" s="26"/>
      <c r="H916" s="24"/>
      <c r="I916" s="24"/>
      <c r="J916" s="27"/>
      <c r="K916" s="25"/>
      <c r="L916" s="71"/>
      <c r="M916" s="18"/>
      <c r="N916" s="18"/>
      <c r="R916" s="4"/>
    </row>
    <row r="917" spans="5:18" ht="12.75">
      <c r="E917" s="19"/>
      <c r="F917" s="24"/>
      <c r="G917" s="26"/>
      <c r="H917" s="24"/>
      <c r="I917" s="24"/>
      <c r="J917" s="27"/>
      <c r="K917" s="25"/>
      <c r="L917" s="71"/>
      <c r="M917" s="18"/>
      <c r="N917" s="18"/>
      <c r="R917" s="4"/>
    </row>
    <row r="918" spans="5:18" ht="12.75">
      <c r="E918" s="19"/>
      <c r="F918" s="24"/>
      <c r="G918" s="26"/>
      <c r="H918" s="24"/>
      <c r="I918" s="24"/>
      <c r="J918" s="27"/>
      <c r="K918" s="25"/>
      <c r="L918" s="71"/>
      <c r="M918" s="18"/>
      <c r="N918" s="18"/>
      <c r="R918" s="4"/>
    </row>
    <row r="919" spans="5:18" ht="12.75">
      <c r="E919" s="19"/>
      <c r="F919" s="24"/>
      <c r="G919" s="26"/>
      <c r="H919" s="24"/>
      <c r="I919" s="24"/>
      <c r="J919" s="27"/>
      <c r="K919" s="25"/>
      <c r="L919" s="71"/>
      <c r="M919" s="18"/>
      <c r="N919" s="18"/>
      <c r="R919" s="4"/>
    </row>
    <row r="920" spans="5:18" ht="12.75">
      <c r="E920" s="19"/>
      <c r="F920" s="24"/>
      <c r="G920" s="26"/>
      <c r="H920" s="24"/>
      <c r="I920" s="24"/>
      <c r="J920" s="27"/>
      <c r="K920" s="25"/>
      <c r="L920" s="71"/>
      <c r="M920" s="18"/>
      <c r="N920" s="18"/>
      <c r="R920" s="4"/>
    </row>
    <row r="921" spans="5:18" ht="12.75">
      <c r="E921" s="19"/>
      <c r="F921" s="24"/>
      <c r="G921" s="26"/>
      <c r="H921" s="24"/>
      <c r="I921" s="24"/>
      <c r="J921" s="27"/>
      <c r="K921" s="25"/>
      <c r="L921" s="71"/>
      <c r="M921" s="18"/>
      <c r="N921" s="18"/>
      <c r="R921" s="4"/>
    </row>
    <row r="922" spans="5:18" ht="12.75">
      <c r="E922" s="19"/>
      <c r="F922" s="24"/>
      <c r="G922" s="26"/>
      <c r="H922" s="24"/>
      <c r="I922" s="24"/>
      <c r="J922" s="27"/>
      <c r="K922" s="25"/>
      <c r="L922" s="71"/>
      <c r="M922" s="18"/>
      <c r="N922" s="18"/>
      <c r="R922" s="4"/>
    </row>
    <row r="923" spans="5:18" ht="12.75">
      <c r="E923" s="19"/>
      <c r="F923" s="24"/>
      <c r="G923" s="26"/>
      <c r="H923" s="24"/>
      <c r="I923" s="24"/>
      <c r="J923" s="27"/>
      <c r="K923" s="25"/>
      <c r="L923" s="71"/>
      <c r="M923" s="18"/>
      <c r="N923" s="18"/>
      <c r="R923" s="4"/>
    </row>
    <row r="924" spans="5:18" ht="12.75">
      <c r="E924" s="19"/>
      <c r="F924" s="24"/>
      <c r="G924" s="26"/>
      <c r="H924" s="24"/>
      <c r="I924" s="24"/>
      <c r="J924" s="27"/>
      <c r="K924" s="25"/>
      <c r="L924" s="71"/>
      <c r="M924" s="18"/>
      <c r="N924" s="18"/>
      <c r="R924" s="4"/>
    </row>
    <row r="925" spans="5:18" ht="12.75">
      <c r="E925" s="19"/>
      <c r="F925" s="24"/>
      <c r="G925" s="26"/>
      <c r="H925" s="24"/>
      <c r="I925" s="24"/>
      <c r="J925" s="27"/>
      <c r="K925" s="25"/>
      <c r="L925" s="71"/>
      <c r="M925" s="18"/>
      <c r="N925" s="18"/>
      <c r="R925" s="4"/>
    </row>
    <row r="926" spans="5:18" ht="12.75">
      <c r="E926" s="19"/>
      <c r="F926" s="24"/>
      <c r="G926" s="26"/>
      <c r="H926" s="24"/>
      <c r="I926" s="24"/>
      <c r="J926" s="27"/>
      <c r="K926" s="25"/>
      <c r="L926" s="71"/>
      <c r="M926" s="18"/>
      <c r="N926" s="18"/>
      <c r="R926" s="4"/>
    </row>
    <row r="927" spans="5:18" ht="12.75">
      <c r="E927" s="19"/>
      <c r="F927" s="24"/>
      <c r="G927" s="26"/>
      <c r="H927" s="24"/>
      <c r="I927" s="24"/>
      <c r="J927" s="27"/>
      <c r="K927" s="25"/>
      <c r="L927" s="71"/>
      <c r="M927" s="18"/>
      <c r="N927" s="18"/>
      <c r="R927" s="4"/>
    </row>
    <row r="928" spans="5:18" ht="12.75">
      <c r="E928" s="19"/>
      <c r="F928" s="24"/>
      <c r="G928" s="26"/>
      <c r="H928" s="24"/>
      <c r="I928" s="24"/>
      <c r="J928" s="27"/>
      <c r="K928" s="25"/>
      <c r="L928" s="71"/>
      <c r="M928" s="18"/>
      <c r="N928" s="18"/>
      <c r="R928" s="4"/>
    </row>
    <row r="929" spans="5:18" ht="12.75">
      <c r="E929" s="19"/>
      <c r="F929" s="24"/>
      <c r="G929" s="26"/>
      <c r="H929" s="24"/>
      <c r="I929" s="24"/>
      <c r="J929" s="27"/>
      <c r="K929" s="25"/>
      <c r="L929" s="71"/>
      <c r="M929" s="18"/>
      <c r="N929" s="18"/>
      <c r="R929" s="4"/>
    </row>
    <row r="930" spans="5:18" ht="12.75">
      <c r="E930" s="19"/>
      <c r="F930" s="24"/>
      <c r="G930" s="26"/>
      <c r="H930" s="24"/>
      <c r="I930" s="24"/>
      <c r="J930" s="27"/>
      <c r="K930" s="25"/>
      <c r="L930" s="71"/>
      <c r="M930" s="18"/>
      <c r="N930" s="18"/>
      <c r="R930" s="4"/>
    </row>
    <row r="931" spans="5:18" ht="12.75">
      <c r="E931" s="19"/>
      <c r="F931" s="24"/>
      <c r="G931" s="26"/>
      <c r="H931" s="24"/>
      <c r="I931" s="24"/>
      <c r="J931" s="27"/>
      <c r="K931" s="25"/>
      <c r="L931" s="71"/>
      <c r="M931" s="18"/>
      <c r="N931" s="18"/>
      <c r="R931" s="4"/>
    </row>
    <row r="932" spans="5:18" ht="12.75">
      <c r="E932" s="19"/>
      <c r="F932" s="24"/>
      <c r="G932" s="26"/>
      <c r="H932" s="24"/>
      <c r="I932" s="24"/>
      <c r="J932" s="27"/>
      <c r="K932" s="25"/>
      <c r="L932" s="71"/>
      <c r="M932" s="18"/>
      <c r="N932" s="18"/>
      <c r="R932" s="4"/>
    </row>
    <row r="933" spans="5:18" ht="12.75">
      <c r="E933" s="19"/>
      <c r="F933" s="24"/>
      <c r="G933" s="26"/>
      <c r="H933" s="24"/>
      <c r="I933" s="24"/>
      <c r="J933" s="27"/>
      <c r="K933" s="25"/>
      <c r="L933" s="71"/>
      <c r="M933" s="18"/>
      <c r="N933" s="18"/>
      <c r="R933" s="4"/>
    </row>
    <row r="934" spans="5:18" ht="12.75">
      <c r="E934" s="19"/>
      <c r="F934" s="24"/>
      <c r="G934" s="26"/>
      <c r="H934" s="24"/>
      <c r="I934" s="24"/>
      <c r="J934" s="27"/>
      <c r="K934" s="25"/>
      <c r="L934" s="71"/>
      <c r="M934" s="18"/>
      <c r="N934" s="18"/>
      <c r="R934" s="4"/>
    </row>
    <row r="935" spans="5:18" ht="12.75">
      <c r="E935" s="19"/>
      <c r="F935" s="24"/>
      <c r="G935" s="26"/>
      <c r="H935" s="24"/>
      <c r="I935" s="24"/>
      <c r="J935" s="27"/>
      <c r="K935" s="25"/>
      <c r="L935" s="71"/>
      <c r="M935" s="18"/>
      <c r="N935" s="18"/>
      <c r="R935" s="4"/>
    </row>
    <row r="936" spans="5:18" ht="12.75">
      <c r="E936" s="19"/>
      <c r="F936" s="24"/>
      <c r="G936" s="26"/>
      <c r="H936" s="24"/>
      <c r="I936" s="24"/>
      <c r="J936" s="27"/>
      <c r="K936" s="25"/>
      <c r="L936" s="71"/>
      <c r="M936" s="18"/>
      <c r="N936" s="18"/>
      <c r="R936" s="4"/>
    </row>
    <row r="937" spans="5:18" ht="12.75">
      <c r="E937" s="19"/>
      <c r="F937" s="24"/>
      <c r="G937" s="26"/>
      <c r="H937" s="24"/>
      <c r="I937" s="24"/>
      <c r="J937" s="27"/>
      <c r="K937" s="25"/>
      <c r="L937" s="71"/>
      <c r="M937" s="18"/>
      <c r="N937" s="18"/>
      <c r="R937" s="4"/>
    </row>
    <row r="938" spans="5:18" ht="12.75">
      <c r="E938" s="19"/>
      <c r="F938" s="24"/>
      <c r="G938" s="26"/>
      <c r="H938" s="24"/>
      <c r="I938" s="24"/>
      <c r="J938" s="27"/>
      <c r="K938" s="25"/>
      <c r="L938" s="71"/>
      <c r="M938" s="18"/>
      <c r="N938" s="18"/>
      <c r="R938" s="4"/>
    </row>
    <row r="939" spans="5:18" ht="12.75">
      <c r="E939" s="19"/>
      <c r="F939" s="24"/>
      <c r="G939" s="26"/>
      <c r="H939" s="24"/>
      <c r="I939" s="24"/>
      <c r="J939" s="27"/>
      <c r="K939" s="25"/>
      <c r="L939" s="71"/>
      <c r="M939" s="18"/>
      <c r="N939" s="18"/>
      <c r="R939" s="4"/>
    </row>
    <row r="940" spans="5:18" ht="12.75">
      <c r="E940" s="19"/>
      <c r="F940" s="24"/>
      <c r="G940" s="26"/>
      <c r="H940" s="24"/>
      <c r="I940" s="24"/>
      <c r="J940" s="27"/>
      <c r="K940" s="25"/>
      <c r="L940" s="71"/>
      <c r="M940" s="18"/>
      <c r="N940" s="18"/>
      <c r="R940" s="4"/>
    </row>
    <row r="941" spans="5:18" ht="12.75">
      <c r="E941" s="19"/>
      <c r="F941" s="24"/>
      <c r="G941" s="26"/>
      <c r="H941" s="24"/>
      <c r="I941" s="24"/>
      <c r="J941" s="27"/>
      <c r="K941" s="25"/>
      <c r="L941" s="71"/>
      <c r="M941" s="18"/>
      <c r="N941" s="18"/>
      <c r="R941" s="4"/>
    </row>
    <row r="942" spans="5:18" ht="12.75">
      <c r="E942" s="19"/>
      <c r="F942" s="24"/>
      <c r="G942" s="26"/>
      <c r="H942" s="24"/>
      <c r="I942" s="24"/>
      <c r="J942" s="27"/>
      <c r="K942" s="25"/>
      <c r="L942" s="71"/>
      <c r="M942" s="18"/>
      <c r="N942" s="18"/>
      <c r="R942" s="4"/>
    </row>
    <row r="943" spans="5:18" ht="12.75">
      <c r="E943" s="19"/>
      <c r="F943" s="24"/>
      <c r="G943" s="26"/>
      <c r="H943" s="24"/>
      <c r="I943" s="24"/>
      <c r="J943" s="27"/>
      <c r="K943" s="25"/>
      <c r="L943" s="71"/>
      <c r="M943" s="18"/>
      <c r="N943" s="18"/>
      <c r="R943" s="4"/>
    </row>
    <row r="944" spans="5:18" ht="12.75">
      <c r="E944" s="19"/>
      <c r="F944" s="24"/>
      <c r="G944" s="26"/>
      <c r="H944" s="24"/>
      <c r="I944" s="24"/>
      <c r="J944" s="27"/>
      <c r="K944" s="25"/>
      <c r="L944" s="71"/>
      <c r="M944" s="18"/>
      <c r="N944" s="18"/>
      <c r="R944" s="4"/>
    </row>
    <row r="945" spans="5:18" ht="12.75">
      <c r="E945" s="19"/>
      <c r="F945" s="24"/>
      <c r="G945" s="26"/>
      <c r="H945" s="24"/>
      <c r="I945" s="24"/>
      <c r="J945" s="27"/>
      <c r="K945" s="25"/>
      <c r="L945" s="71"/>
      <c r="M945" s="18"/>
      <c r="N945" s="18"/>
      <c r="R945" s="4"/>
    </row>
    <row r="946" spans="5:18" ht="12.75">
      <c r="E946" s="19"/>
      <c r="F946" s="24"/>
      <c r="G946" s="26"/>
      <c r="H946" s="24"/>
      <c r="I946" s="24"/>
      <c r="J946" s="27"/>
      <c r="K946" s="25"/>
      <c r="L946" s="71"/>
      <c r="M946" s="18"/>
      <c r="N946" s="18"/>
      <c r="R946" s="4"/>
    </row>
    <row r="947" spans="5:18" ht="12.75">
      <c r="E947" s="19"/>
      <c r="F947" s="24"/>
      <c r="G947" s="26"/>
      <c r="H947" s="24"/>
      <c r="I947" s="24"/>
      <c r="J947" s="27"/>
      <c r="K947" s="25"/>
      <c r="L947" s="71"/>
      <c r="M947" s="18"/>
      <c r="N947" s="18"/>
      <c r="R947" s="4"/>
    </row>
    <row r="948" spans="5:18" ht="12.75">
      <c r="E948" s="19"/>
      <c r="F948" s="24"/>
      <c r="G948" s="26"/>
      <c r="H948" s="24"/>
      <c r="I948" s="24"/>
      <c r="J948" s="27"/>
      <c r="K948" s="25"/>
      <c r="L948" s="71"/>
      <c r="M948" s="18"/>
      <c r="N948" s="18"/>
      <c r="R948" s="4"/>
    </row>
    <row r="949" spans="5:18" ht="12.75">
      <c r="E949" s="19"/>
      <c r="F949" s="24"/>
      <c r="G949" s="26"/>
      <c r="H949" s="24"/>
      <c r="I949" s="24"/>
      <c r="J949" s="27"/>
      <c r="K949" s="25"/>
      <c r="L949" s="71"/>
      <c r="M949" s="18"/>
      <c r="N949" s="18"/>
      <c r="R949" s="4"/>
    </row>
    <row r="950" spans="5:18" ht="12.75">
      <c r="E950" s="19"/>
      <c r="F950" s="24"/>
      <c r="G950" s="26"/>
      <c r="H950" s="24"/>
      <c r="I950" s="24"/>
      <c r="J950" s="27"/>
      <c r="K950" s="25"/>
      <c r="L950" s="71"/>
      <c r="M950" s="18"/>
      <c r="N950" s="18"/>
      <c r="R950" s="4"/>
    </row>
    <row r="951" spans="5:18" ht="12.75">
      <c r="E951" s="19"/>
      <c r="F951" s="24"/>
      <c r="G951" s="26"/>
      <c r="H951" s="24"/>
      <c r="I951" s="24"/>
      <c r="J951" s="27"/>
      <c r="K951" s="25"/>
      <c r="L951" s="71"/>
      <c r="M951" s="18"/>
      <c r="N951" s="18"/>
      <c r="R951" s="4"/>
    </row>
    <row r="952" spans="5:18" ht="12.75">
      <c r="E952" s="19"/>
      <c r="F952" s="24"/>
      <c r="G952" s="26"/>
      <c r="H952" s="24"/>
      <c r="I952" s="24"/>
      <c r="J952" s="27"/>
      <c r="K952" s="25"/>
      <c r="L952" s="71"/>
      <c r="M952" s="18"/>
      <c r="N952" s="18"/>
      <c r="R952" s="4"/>
    </row>
    <row r="953" spans="5:18" ht="12.75">
      <c r="E953" s="19"/>
      <c r="F953" s="24"/>
      <c r="G953" s="26"/>
      <c r="H953" s="24"/>
      <c r="I953" s="24"/>
      <c r="J953" s="27"/>
      <c r="K953" s="25"/>
      <c r="L953" s="71"/>
      <c r="M953" s="18"/>
      <c r="N953" s="18"/>
      <c r="R953" s="4"/>
    </row>
    <row r="954" spans="5:18" ht="12.75">
      <c r="E954" s="19"/>
      <c r="F954" s="24"/>
      <c r="G954" s="26"/>
      <c r="H954" s="24"/>
      <c r="I954" s="24"/>
      <c r="J954" s="27"/>
      <c r="K954" s="25"/>
      <c r="L954" s="71"/>
      <c r="M954" s="18"/>
      <c r="N954" s="18"/>
      <c r="R954" s="4"/>
    </row>
    <row r="955" spans="5:18" ht="12.75">
      <c r="E955" s="19"/>
      <c r="F955" s="24"/>
      <c r="G955" s="26"/>
      <c r="H955" s="24"/>
      <c r="I955" s="24"/>
      <c r="J955" s="27"/>
      <c r="K955" s="25"/>
      <c r="L955" s="71"/>
      <c r="M955" s="18"/>
      <c r="N955" s="18"/>
      <c r="R955" s="4"/>
    </row>
    <row r="956" spans="5:18" ht="12.75">
      <c r="E956" s="19"/>
      <c r="F956" s="24"/>
      <c r="G956" s="26"/>
      <c r="H956" s="24"/>
      <c r="I956" s="24"/>
      <c r="J956" s="27"/>
      <c r="K956" s="25"/>
      <c r="L956" s="71"/>
      <c r="M956" s="18"/>
      <c r="N956" s="18"/>
      <c r="R956" s="4"/>
    </row>
    <row r="957" spans="5:18" ht="12.75">
      <c r="E957" s="19"/>
      <c r="F957" s="24"/>
      <c r="G957" s="26"/>
      <c r="H957" s="24"/>
      <c r="I957" s="24"/>
      <c r="J957" s="27"/>
      <c r="K957" s="25"/>
      <c r="L957" s="71"/>
      <c r="M957" s="18"/>
      <c r="N957" s="18"/>
      <c r="R957" s="4"/>
    </row>
    <row r="958" spans="5:18" ht="12.75">
      <c r="E958" s="19"/>
      <c r="F958" s="24"/>
      <c r="G958" s="26"/>
      <c r="H958" s="24"/>
      <c r="I958" s="24"/>
      <c r="J958" s="27"/>
      <c r="K958" s="25"/>
      <c r="L958" s="71"/>
      <c r="M958" s="18"/>
      <c r="N958" s="18"/>
      <c r="R958" s="4"/>
    </row>
    <row r="959" spans="5:18" ht="12.75">
      <c r="E959" s="19"/>
      <c r="F959" s="24"/>
      <c r="G959" s="26"/>
      <c r="H959" s="24"/>
      <c r="I959" s="24"/>
      <c r="J959" s="27"/>
      <c r="K959" s="25"/>
      <c r="L959" s="71"/>
      <c r="M959" s="18"/>
      <c r="N959" s="18"/>
      <c r="R959" s="4"/>
    </row>
    <row r="960" spans="5:18" ht="12.75">
      <c r="E960" s="19"/>
      <c r="F960" s="24"/>
      <c r="G960" s="26"/>
      <c r="H960" s="24"/>
      <c r="I960" s="24"/>
      <c r="J960" s="27"/>
      <c r="K960" s="25"/>
      <c r="L960" s="71"/>
      <c r="M960" s="18"/>
      <c r="N960" s="18"/>
      <c r="R960" s="4"/>
    </row>
    <row r="961" spans="5:18" ht="12.75">
      <c r="E961" s="19"/>
      <c r="F961" s="24"/>
      <c r="G961" s="26"/>
      <c r="H961" s="24"/>
      <c r="I961" s="24"/>
      <c r="J961" s="27"/>
      <c r="K961" s="25"/>
      <c r="L961" s="71"/>
      <c r="M961" s="18"/>
      <c r="N961" s="18"/>
      <c r="R961" s="4"/>
    </row>
    <row r="962" spans="5:18" ht="12.75">
      <c r="E962" s="19"/>
      <c r="F962" s="24"/>
      <c r="G962" s="26"/>
      <c r="H962" s="24"/>
      <c r="I962" s="24"/>
      <c r="J962" s="27"/>
      <c r="K962" s="25"/>
      <c r="L962" s="71"/>
      <c r="M962" s="18"/>
      <c r="N962" s="18"/>
      <c r="R962" s="4"/>
    </row>
    <row r="963" spans="5:18" ht="12.75">
      <c r="E963" s="19"/>
      <c r="F963" s="24"/>
      <c r="G963" s="26"/>
      <c r="H963" s="24"/>
      <c r="I963" s="24"/>
      <c r="J963" s="27"/>
      <c r="K963" s="25"/>
      <c r="L963" s="71"/>
      <c r="M963" s="18"/>
      <c r="N963" s="18"/>
      <c r="R963" s="4"/>
    </row>
    <row r="964" spans="5:18" ht="12.75">
      <c r="E964" s="19"/>
      <c r="F964" s="24"/>
      <c r="G964" s="26"/>
      <c r="H964" s="24"/>
      <c r="I964" s="24"/>
      <c r="J964" s="27"/>
      <c r="K964" s="25"/>
      <c r="L964" s="71"/>
      <c r="M964" s="18"/>
      <c r="N964" s="18"/>
      <c r="R964" s="4"/>
    </row>
    <row r="965" spans="5:18" ht="12.75">
      <c r="E965" s="19"/>
      <c r="F965" s="24"/>
      <c r="G965" s="26"/>
      <c r="H965" s="24"/>
      <c r="I965" s="24"/>
      <c r="J965" s="27"/>
      <c r="K965" s="25"/>
      <c r="L965" s="71"/>
      <c r="M965" s="18"/>
      <c r="N965" s="18"/>
      <c r="R965" s="4"/>
    </row>
    <row r="966" spans="5:18" ht="12.75">
      <c r="E966" s="19"/>
      <c r="F966" s="24"/>
      <c r="G966" s="26"/>
      <c r="H966" s="24"/>
      <c r="I966" s="24"/>
      <c r="J966" s="27"/>
      <c r="K966" s="25"/>
      <c r="L966" s="71"/>
      <c r="M966" s="18"/>
      <c r="N966" s="18"/>
      <c r="R966" s="4"/>
    </row>
    <row r="967" spans="5:18" ht="12.75">
      <c r="E967" s="19"/>
      <c r="F967" s="24"/>
      <c r="G967" s="26"/>
      <c r="H967" s="24"/>
      <c r="I967" s="24"/>
      <c r="J967" s="27"/>
      <c r="K967" s="25"/>
      <c r="L967" s="71"/>
      <c r="M967" s="18"/>
      <c r="N967" s="18"/>
      <c r="R967" s="4"/>
    </row>
    <row r="968" spans="5:18" ht="12.75">
      <c r="E968" s="19"/>
      <c r="F968" s="24"/>
      <c r="G968" s="26"/>
      <c r="H968" s="24"/>
      <c r="I968" s="24"/>
      <c r="J968" s="27"/>
      <c r="K968" s="25"/>
      <c r="L968" s="71"/>
      <c r="M968" s="18"/>
      <c r="N968" s="18"/>
      <c r="R968" s="4"/>
    </row>
    <row r="969" spans="5:18" ht="12.75">
      <c r="E969" s="19"/>
      <c r="F969" s="24"/>
      <c r="G969" s="26"/>
      <c r="H969" s="24"/>
      <c r="I969" s="24"/>
      <c r="J969" s="27"/>
      <c r="K969" s="25"/>
      <c r="L969" s="71"/>
      <c r="M969" s="18"/>
      <c r="N969" s="18"/>
      <c r="R969" s="4"/>
    </row>
    <row r="970" spans="5:18" ht="12.75">
      <c r="E970" s="19"/>
      <c r="F970" s="24"/>
      <c r="G970" s="26"/>
      <c r="H970" s="24"/>
      <c r="I970" s="24"/>
      <c r="J970" s="27"/>
      <c r="K970" s="25"/>
      <c r="L970" s="71"/>
      <c r="M970" s="18"/>
      <c r="N970" s="18"/>
      <c r="R970" s="4"/>
    </row>
    <row r="971" spans="5:18" ht="12.75">
      <c r="E971" s="19"/>
      <c r="F971" s="24"/>
      <c r="G971" s="26"/>
      <c r="H971" s="24"/>
      <c r="I971" s="24"/>
      <c r="J971" s="27"/>
      <c r="K971" s="25"/>
      <c r="L971" s="71"/>
      <c r="M971" s="18"/>
      <c r="N971" s="18"/>
      <c r="R971" s="4"/>
    </row>
    <row r="972" spans="5:18" ht="12.75">
      <c r="E972" s="19"/>
      <c r="F972" s="24"/>
      <c r="G972" s="26"/>
      <c r="H972" s="24"/>
      <c r="I972" s="24"/>
      <c r="J972" s="27"/>
      <c r="K972" s="25"/>
      <c r="L972" s="71"/>
      <c r="M972" s="18"/>
      <c r="N972" s="18"/>
      <c r="R972" s="4"/>
    </row>
    <row r="973" spans="5:18" ht="12.75">
      <c r="E973" s="19"/>
      <c r="F973" s="24"/>
      <c r="G973" s="26"/>
      <c r="H973" s="24"/>
      <c r="I973" s="24"/>
      <c r="J973" s="27"/>
      <c r="K973" s="25"/>
      <c r="L973" s="71"/>
      <c r="M973" s="18"/>
      <c r="N973" s="18"/>
      <c r="R973" s="4"/>
    </row>
    <row r="974" spans="5:18" ht="12.75">
      <c r="E974" s="19"/>
      <c r="F974" s="24"/>
      <c r="G974" s="26"/>
      <c r="H974" s="24"/>
      <c r="I974" s="24"/>
      <c r="J974" s="27"/>
      <c r="K974" s="25"/>
      <c r="L974" s="71"/>
      <c r="M974" s="18"/>
      <c r="N974" s="18"/>
      <c r="R974" s="4"/>
    </row>
    <row r="975" spans="5:18" ht="12.75">
      <c r="E975" s="19"/>
      <c r="F975" s="24"/>
      <c r="G975" s="26"/>
      <c r="H975" s="24"/>
      <c r="I975" s="24"/>
      <c r="J975" s="27"/>
      <c r="K975" s="25"/>
      <c r="L975" s="71"/>
      <c r="M975" s="18"/>
      <c r="N975" s="18"/>
      <c r="R975" s="4"/>
    </row>
    <row r="976" spans="5:18" ht="12.75">
      <c r="E976" s="19"/>
      <c r="F976" s="24"/>
      <c r="G976" s="26"/>
      <c r="H976" s="24"/>
      <c r="I976" s="24"/>
      <c r="J976" s="27"/>
      <c r="K976" s="25"/>
      <c r="L976" s="71"/>
      <c r="M976" s="18"/>
      <c r="N976" s="18"/>
      <c r="R976" s="4"/>
    </row>
    <row r="977" spans="5:18" ht="12.75">
      <c r="E977" s="19"/>
      <c r="F977" s="24"/>
      <c r="G977" s="26"/>
      <c r="H977" s="24"/>
      <c r="I977" s="24"/>
      <c r="J977" s="27"/>
      <c r="K977" s="25"/>
      <c r="L977" s="71"/>
      <c r="M977" s="18"/>
      <c r="N977" s="18"/>
      <c r="R977" s="4"/>
    </row>
    <row r="978" spans="5:18" ht="12.75">
      <c r="E978" s="19"/>
      <c r="F978" s="24"/>
      <c r="G978" s="26"/>
      <c r="H978" s="24"/>
      <c r="I978" s="24"/>
      <c r="J978" s="27"/>
      <c r="K978" s="25"/>
      <c r="L978" s="71"/>
      <c r="M978" s="18"/>
      <c r="N978" s="18"/>
      <c r="R978" s="4"/>
    </row>
    <row r="979" spans="5:18" ht="12.75">
      <c r="E979" s="19"/>
      <c r="F979" s="24"/>
      <c r="G979" s="26"/>
      <c r="H979" s="24"/>
      <c r="I979" s="24"/>
      <c r="J979" s="27"/>
      <c r="K979" s="25"/>
      <c r="L979" s="71"/>
      <c r="M979" s="18"/>
      <c r="N979" s="18"/>
      <c r="R979" s="4"/>
    </row>
    <row r="980" spans="5:18" ht="12.75">
      <c r="E980" s="19"/>
      <c r="F980" s="24"/>
      <c r="G980" s="26"/>
      <c r="H980" s="24"/>
      <c r="I980" s="24"/>
      <c r="J980" s="27"/>
      <c r="K980" s="25"/>
      <c r="L980" s="71"/>
      <c r="M980" s="18"/>
      <c r="N980" s="18"/>
      <c r="R980" s="4"/>
    </row>
    <row r="981" spans="5:18" ht="12.75">
      <c r="E981" s="19"/>
      <c r="F981" s="24"/>
      <c r="G981" s="26"/>
      <c r="H981" s="24"/>
      <c r="I981" s="24"/>
      <c r="J981" s="27"/>
      <c r="K981" s="25"/>
      <c r="L981" s="71"/>
      <c r="M981" s="18"/>
      <c r="N981" s="18"/>
      <c r="R981" s="4"/>
    </row>
    <row r="982" spans="5:18" ht="12.75">
      <c r="E982" s="19"/>
      <c r="F982" s="24"/>
      <c r="G982" s="26"/>
      <c r="H982" s="24"/>
      <c r="I982" s="24"/>
      <c r="J982" s="27"/>
      <c r="K982" s="25"/>
      <c r="L982" s="71"/>
      <c r="M982" s="18"/>
      <c r="N982" s="18"/>
      <c r="R982" s="4"/>
    </row>
    <row r="983" spans="5:18" ht="12.75">
      <c r="E983" s="19"/>
      <c r="F983" s="24"/>
      <c r="G983" s="26"/>
      <c r="H983" s="24"/>
      <c r="I983" s="24"/>
      <c r="J983" s="27"/>
      <c r="K983" s="25"/>
      <c r="L983" s="71"/>
      <c r="M983" s="18"/>
      <c r="N983" s="18"/>
      <c r="R983" s="4"/>
    </row>
    <row r="984" spans="5:18" ht="12.75">
      <c r="E984" s="19"/>
      <c r="F984" s="24"/>
      <c r="G984" s="26"/>
      <c r="H984" s="24"/>
      <c r="I984" s="24"/>
      <c r="J984" s="27"/>
      <c r="K984" s="25"/>
      <c r="L984" s="71"/>
      <c r="M984" s="18"/>
      <c r="N984" s="18"/>
      <c r="R984" s="4"/>
    </row>
    <row r="985" spans="5:18" ht="12.75">
      <c r="E985" s="19"/>
      <c r="F985" s="24"/>
      <c r="G985" s="26"/>
      <c r="H985" s="24"/>
      <c r="I985" s="24"/>
      <c r="J985" s="27"/>
      <c r="K985" s="25"/>
      <c r="L985" s="71"/>
      <c r="M985" s="18"/>
      <c r="N985" s="18"/>
      <c r="R985" s="4"/>
    </row>
    <row r="986" spans="5:18" ht="12.75">
      <c r="E986" s="19"/>
      <c r="F986" s="24"/>
      <c r="G986" s="26"/>
      <c r="H986" s="24"/>
      <c r="I986" s="24"/>
      <c r="J986" s="27"/>
      <c r="K986" s="25"/>
      <c r="L986" s="71"/>
      <c r="M986" s="18"/>
      <c r="N986" s="18"/>
      <c r="R986" s="4"/>
    </row>
    <row r="987" spans="5:18" ht="12.75">
      <c r="E987" s="19"/>
      <c r="F987" s="24"/>
      <c r="G987" s="26"/>
      <c r="H987" s="24"/>
      <c r="I987" s="24"/>
      <c r="J987" s="27"/>
      <c r="K987" s="25"/>
      <c r="L987" s="71"/>
      <c r="M987" s="18"/>
      <c r="N987" s="18"/>
      <c r="R987" s="4"/>
    </row>
    <row r="988" spans="5:18" ht="12.75">
      <c r="E988" s="19"/>
      <c r="F988" s="24"/>
      <c r="G988" s="26"/>
      <c r="H988" s="24"/>
      <c r="I988" s="24"/>
      <c r="J988" s="27"/>
      <c r="K988" s="25"/>
      <c r="L988" s="71"/>
      <c r="M988" s="18"/>
      <c r="N988" s="18"/>
      <c r="R988" s="4"/>
    </row>
    <row r="989" spans="5:18" ht="12.75">
      <c r="E989" s="19"/>
      <c r="F989" s="24"/>
      <c r="G989" s="26"/>
      <c r="H989" s="24"/>
      <c r="I989" s="24"/>
      <c r="J989" s="27"/>
      <c r="K989" s="25"/>
      <c r="L989" s="71"/>
      <c r="M989" s="18"/>
      <c r="N989" s="18"/>
      <c r="R989" s="4"/>
    </row>
    <row r="990" spans="5:18" ht="12.75">
      <c r="E990" s="19"/>
      <c r="F990" s="24"/>
      <c r="G990" s="26"/>
      <c r="H990" s="24"/>
      <c r="I990" s="24"/>
      <c r="J990" s="27"/>
      <c r="K990" s="25"/>
      <c r="L990" s="71"/>
      <c r="M990" s="18"/>
      <c r="N990" s="18"/>
      <c r="R990" s="4"/>
    </row>
    <row r="991" spans="5:18" ht="12.75">
      <c r="E991" s="19"/>
      <c r="F991" s="24"/>
      <c r="G991" s="26"/>
      <c r="H991" s="24"/>
      <c r="I991" s="24"/>
      <c r="J991" s="27"/>
      <c r="K991" s="25"/>
      <c r="L991" s="71"/>
      <c r="M991" s="18"/>
      <c r="N991" s="18"/>
      <c r="R991" s="4"/>
    </row>
    <row r="992" spans="5:18" ht="12.75">
      <c r="E992" s="19"/>
      <c r="F992" s="24"/>
      <c r="G992" s="26"/>
      <c r="H992" s="24"/>
      <c r="I992" s="24"/>
      <c r="J992" s="27"/>
      <c r="K992" s="25"/>
      <c r="L992" s="71"/>
      <c r="M992" s="18"/>
      <c r="N992" s="18"/>
      <c r="R992" s="4"/>
    </row>
    <row r="993" spans="5:18" ht="12.75">
      <c r="E993" s="19"/>
      <c r="F993" s="24"/>
      <c r="G993" s="26"/>
      <c r="H993" s="24"/>
      <c r="I993" s="24"/>
      <c r="J993" s="27"/>
      <c r="K993" s="25"/>
      <c r="L993" s="71"/>
      <c r="M993" s="18"/>
      <c r="N993" s="18"/>
      <c r="R993" s="4"/>
    </row>
    <row r="994" spans="5:18" ht="12.75">
      <c r="E994" s="19"/>
      <c r="F994" s="24"/>
      <c r="G994" s="26"/>
      <c r="H994" s="24"/>
      <c r="I994" s="24"/>
      <c r="J994" s="27"/>
      <c r="K994" s="25"/>
      <c r="L994" s="71"/>
      <c r="M994" s="18"/>
      <c r="N994" s="18"/>
      <c r="R994" s="4"/>
    </row>
    <row r="995" spans="5:18" ht="12.75">
      <c r="E995" s="19"/>
      <c r="F995" s="24"/>
      <c r="G995" s="26"/>
      <c r="H995" s="24"/>
      <c r="I995" s="24"/>
      <c r="J995" s="27"/>
      <c r="K995" s="25"/>
      <c r="L995" s="71"/>
      <c r="M995" s="18"/>
      <c r="N995" s="18"/>
      <c r="R995" s="4"/>
    </row>
    <row r="996" spans="5:18" ht="12.75">
      <c r="E996" s="19"/>
      <c r="F996" s="24"/>
      <c r="G996" s="26"/>
      <c r="H996" s="24"/>
      <c r="I996" s="24"/>
      <c r="J996" s="27"/>
      <c r="K996" s="25"/>
      <c r="L996" s="71"/>
      <c r="M996" s="18"/>
      <c r="N996" s="18"/>
      <c r="R996" s="4"/>
    </row>
    <row r="997" spans="5:18" ht="12.75">
      <c r="E997" s="19"/>
      <c r="F997" s="24"/>
      <c r="G997" s="26"/>
      <c r="H997" s="24"/>
      <c r="I997" s="24"/>
      <c r="J997" s="27"/>
      <c r="K997" s="25"/>
      <c r="L997" s="71"/>
      <c r="M997" s="18"/>
      <c r="N997" s="18"/>
      <c r="R997" s="4"/>
    </row>
    <row r="998" spans="5:18" ht="12.75">
      <c r="E998" s="19"/>
      <c r="F998" s="24"/>
      <c r="G998" s="26"/>
      <c r="H998" s="24"/>
      <c r="I998" s="24"/>
      <c r="J998" s="27"/>
      <c r="K998" s="25"/>
      <c r="L998" s="71"/>
      <c r="M998" s="18"/>
      <c r="N998" s="18"/>
      <c r="R998" s="4"/>
    </row>
    <row r="999" spans="5:18" ht="12.75">
      <c r="E999" s="19"/>
      <c r="F999" s="24"/>
      <c r="G999" s="26"/>
      <c r="H999" s="24"/>
      <c r="I999" s="24"/>
      <c r="J999" s="27"/>
      <c r="K999" s="25"/>
      <c r="L999" s="71"/>
      <c r="M999" s="18"/>
      <c r="N999" s="18"/>
      <c r="R999" s="4"/>
    </row>
    <row r="1000" spans="5:18" ht="12.75">
      <c r="E1000" s="19"/>
      <c r="F1000" s="24"/>
      <c r="G1000" s="26"/>
      <c r="H1000" s="24"/>
      <c r="I1000" s="24"/>
      <c r="J1000" s="27"/>
      <c r="K1000" s="25"/>
      <c r="L1000" s="71"/>
      <c r="M1000" s="18"/>
      <c r="N1000" s="18"/>
      <c r="R1000" s="4"/>
    </row>
    <row r="1001" spans="5:18" ht="12.75">
      <c r="E1001" s="19"/>
      <c r="F1001" s="24"/>
      <c r="G1001" s="26"/>
      <c r="H1001" s="24"/>
      <c r="I1001" s="24"/>
      <c r="J1001" s="27"/>
      <c r="K1001" s="25"/>
      <c r="L1001" s="71"/>
      <c r="M1001" s="18"/>
      <c r="N1001" s="18"/>
      <c r="R1001" s="4"/>
    </row>
    <row r="1002" spans="5:18" ht="12.75">
      <c r="E1002" s="19"/>
      <c r="F1002" s="24"/>
      <c r="G1002" s="26"/>
      <c r="H1002" s="24"/>
      <c r="I1002" s="24"/>
      <c r="J1002" s="27"/>
      <c r="K1002" s="25"/>
      <c r="L1002" s="71"/>
      <c r="M1002" s="18"/>
      <c r="N1002" s="18"/>
      <c r="R1002" s="4"/>
    </row>
    <row r="1003" spans="5:18" ht="12.75">
      <c r="E1003" s="19"/>
      <c r="F1003" s="24"/>
      <c r="G1003" s="26"/>
      <c r="H1003" s="24"/>
      <c r="I1003" s="24"/>
      <c r="J1003" s="27"/>
      <c r="K1003" s="25"/>
      <c r="L1003" s="71"/>
      <c r="M1003" s="18"/>
      <c r="N1003" s="18"/>
      <c r="R1003" s="4"/>
    </row>
    <row r="1004" spans="5:18" ht="12.75">
      <c r="E1004" s="19"/>
      <c r="F1004" s="24"/>
      <c r="G1004" s="26"/>
      <c r="H1004" s="24"/>
      <c r="I1004" s="24"/>
      <c r="J1004" s="27"/>
      <c r="K1004" s="25"/>
      <c r="L1004" s="71"/>
      <c r="M1004" s="18"/>
      <c r="N1004" s="18"/>
      <c r="R1004" s="4"/>
    </row>
    <row r="1005" spans="5:18" ht="12.75">
      <c r="E1005" s="19"/>
      <c r="F1005" s="24"/>
      <c r="G1005" s="26"/>
      <c r="H1005" s="24"/>
      <c r="I1005" s="24"/>
      <c r="J1005" s="27"/>
      <c r="K1005" s="25"/>
      <c r="L1005" s="71"/>
      <c r="M1005" s="18"/>
      <c r="N1005" s="18"/>
      <c r="R1005" s="4"/>
    </row>
    <row r="1006" spans="5:18" ht="12.75">
      <c r="E1006" s="19"/>
      <c r="F1006" s="24"/>
      <c r="G1006" s="26"/>
      <c r="H1006" s="24"/>
      <c r="I1006" s="24"/>
      <c r="J1006" s="27"/>
      <c r="K1006" s="25"/>
      <c r="L1006" s="71"/>
      <c r="M1006" s="18"/>
      <c r="N1006" s="18"/>
      <c r="R1006" s="4"/>
    </row>
    <row r="1007" spans="5:18" ht="12.75">
      <c r="E1007" s="19"/>
      <c r="F1007" s="24"/>
      <c r="G1007" s="26"/>
      <c r="H1007" s="24"/>
      <c r="I1007" s="24"/>
      <c r="J1007" s="27"/>
      <c r="K1007" s="25"/>
      <c r="L1007" s="71"/>
      <c r="M1007" s="18"/>
      <c r="N1007" s="18"/>
      <c r="R1007" s="4"/>
    </row>
    <row r="1008" spans="5:18" ht="12.75">
      <c r="E1008" s="19"/>
      <c r="F1008" s="24"/>
      <c r="G1008" s="26"/>
      <c r="H1008" s="24"/>
      <c r="I1008" s="24"/>
      <c r="J1008" s="27"/>
      <c r="K1008" s="25"/>
      <c r="L1008" s="71"/>
      <c r="M1008" s="18"/>
      <c r="N1008" s="18"/>
      <c r="R1008" s="4"/>
    </row>
    <row r="1009" spans="5:18" ht="12.75">
      <c r="E1009" s="19"/>
      <c r="F1009" s="24"/>
      <c r="G1009" s="26"/>
      <c r="H1009" s="24"/>
      <c r="I1009" s="24"/>
      <c r="J1009" s="27"/>
      <c r="K1009" s="25"/>
      <c r="L1009" s="71"/>
      <c r="M1009" s="18"/>
      <c r="N1009" s="18"/>
      <c r="R1009" s="4"/>
    </row>
    <row r="1010" spans="5:18" ht="12.75">
      <c r="E1010" s="19"/>
      <c r="F1010" s="24"/>
      <c r="G1010" s="26"/>
      <c r="H1010" s="24"/>
      <c r="I1010" s="24"/>
      <c r="J1010" s="27"/>
      <c r="K1010" s="25"/>
      <c r="L1010" s="71"/>
      <c r="M1010" s="18"/>
      <c r="N1010" s="18"/>
      <c r="R1010" s="4"/>
    </row>
    <row r="1011" spans="5:18" ht="12.75">
      <c r="E1011" s="19"/>
      <c r="F1011" s="24"/>
      <c r="G1011" s="26"/>
      <c r="H1011" s="24"/>
      <c r="I1011" s="24"/>
      <c r="J1011" s="27"/>
      <c r="K1011" s="25"/>
      <c r="L1011" s="71"/>
      <c r="M1011" s="18"/>
      <c r="N1011" s="18"/>
      <c r="R1011" s="4"/>
    </row>
    <row r="1012" spans="5:18" ht="12.75">
      <c r="E1012" s="19"/>
      <c r="F1012" s="24"/>
      <c r="G1012" s="26"/>
      <c r="H1012" s="24"/>
      <c r="I1012" s="24"/>
      <c r="J1012" s="27"/>
      <c r="K1012" s="25"/>
      <c r="L1012" s="71"/>
      <c r="M1012" s="18"/>
      <c r="N1012" s="18"/>
      <c r="R1012" s="4"/>
    </row>
    <row r="1013" spans="5:18" ht="12.75">
      <c r="E1013" s="19"/>
      <c r="F1013" s="24"/>
      <c r="G1013" s="26"/>
      <c r="H1013" s="24"/>
      <c r="I1013" s="24"/>
      <c r="J1013" s="27"/>
      <c r="K1013" s="25"/>
      <c r="L1013" s="71"/>
      <c r="M1013" s="18"/>
      <c r="N1013" s="18"/>
      <c r="R1013" s="4"/>
    </row>
    <row r="1014" spans="5:18" ht="12.75">
      <c r="E1014" s="19"/>
      <c r="F1014" s="24"/>
      <c r="G1014" s="26"/>
      <c r="H1014" s="24"/>
      <c r="I1014" s="24"/>
      <c r="J1014" s="27"/>
      <c r="K1014" s="25"/>
      <c r="L1014" s="71"/>
      <c r="M1014" s="18"/>
      <c r="N1014" s="18"/>
      <c r="R1014" s="4"/>
    </row>
    <row r="1015" spans="5:18" ht="12.75">
      <c r="E1015" s="19"/>
      <c r="F1015" s="24"/>
      <c r="G1015" s="26"/>
      <c r="H1015" s="24"/>
      <c r="I1015" s="24"/>
      <c r="J1015" s="27"/>
      <c r="K1015" s="25"/>
      <c r="L1015" s="71"/>
      <c r="M1015" s="18"/>
      <c r="N1015" s="18"/>
      <c r="R1015" s="4"/>
    </row>
    <row r="1016" spans="5:18" ht="12.75">
      <c r="E1016" s="19"/>
      <c r="F1016" s="24"/>
      <c r="G1016" s="26"/>
      <c r="H1016" s="24"/>
      <c r="I1016" s="24"/>
      <c r="J1016" s="27"/>
      <c r="K1016" s="25"/>
      <c r="L1016" s="71"/>
      <c r="M1016" s="18"/>
      <c r="N1016" s="18"/>
      <c r="R1016" s="4"/>
    </row>
    <row r="1017" spans="5:18" ht="12.75">
      <c r="E1017" s="19"/>
      <c r="F1017" s="24"/>
      <c r="G1017" s="26"/>
      <c r="H1017" s="24"/>
      <c r="I1017" s="24"/>
      <c r="J1017" s="27"/>
      <c r="K1017" s="25"/>
      <c r="L1017" s="71"/>
      <c r="M1017" s="18"/>
      <c r="N1017" s="18"/>
      <c r="R1017" s="4"/>
    </row>
    <row r="1018" spans="5:18" ht="12.75">
      <c r="E1018" s="19"/>
      <c r="F1018" s="24"/>
      <c r="G1018" s="26"/>
      <c r="H1018" s="24"/>
      <c r="I1018" s="24"/>
      <c r="J1018" s="27"/>
      <c r="K1018" s="25"/>
      <c r="L1018" s="71"/>
      <c r="M1018" s="18"/>
      <c r="N1018" s="18"/>
      <c r="R1018" s="4"/>
    </row>
    <row r="1019" spans="4:18" ht="12.75">
      <c r="D1019" s="4"/>
      <c r="E1019" s="42"/>
      <c r="F1019" s="43"/>
      <c r="G1019" s="43"/>
      <c r="H1019" s="43"/>
      <c r="I1019" s="43"/>
      <c r="J1019" s="43"/>
      <c r="K1019" s="42"/>
      <c r="L1019" s="43"/>
      <c r="M1019" s="43"/>
      <c r="N1019" s="43"/>
      <c r="O1019" s="39"/>
      <c r="P1019" s="40"/>
      <c r="Q1019" s="40"/>
      <c r="R1019" s="41"/>
    </row>
    <row r="1020" spans="4:18" ht="12.75">
      <c r="D1020" s="1"/>
      <c r="E1020" s="1"/>
      <c r="F1020" s="9"/>
      <c r="G1020" s="9"/>
      <c r="H1020" s="9"/>
      <c r="I1020" s="9"/>
      <c r="J1020" s="9"/>
      <c r="K1020" s="9"/>
      <c r="L1020" s="9"/>
      <c r="M1020" s="9"/>
      <c r="N1020" s="9"/>
      <c r="O1020" s="1"/>
      <c r="R1020" s="1"/>
    </row>
    <row r="1021" spans="4:18" ht="12.75">
      <c r="D1021" s="1"/>
      <c r="E1021" s="1"/>
      <c r="F1021" s="9"/>
      <c r="G1021" s="9"/>
      <c r="H1021" s="9"/>
      <c r="I1021" s="9"/>
      <c r="J1021" s="9"/>
      <c r="K1021" s="9"/>
      <c r="L1021" s="9"/>
      <c r="M1021" s="9"/>
      <c r="N1021" s="9"/>
      <c r="O1021" s="1"/>
      <c r="R1021" s="1"/>
    </row>
    <row r="1022" spans="3:18" ht="12.75">
      <c r="C1022" s="14"/>
      <c r="D1022" s="1"/>
      <c r="E1022" s="1"/>
      <c r="F1022" s="9"/>
      <c r="G1022" s="9"/>
      <c r="H1022" s="9"/>
      <c r="I1022" s="9"/>
      <c r="J1022" s="9"/>
      <c r="K1022" s="9"/>
      <c r="L1022" s="9"/>
      <c r="M1022" s="9"/>
      <c r="N1022" s="9"/>
      <c r="O1022" s="7"/>
      <c r="R1022" s="1"/>
    </row>
    <row r="1023" spans="4:18" ht="12.75">
      <c r="D1023" s="1"/>
      <c r="E1023" s="1"/>
      <c r="F1023" s="9"/>
      <c r="G1023" s="9"/>
      <c r="H1023" s="9"/>
      <c r="I1023" s="9"/>
      <c r="J1023" s="9"/>
      <c r="K1023" s="9"/>
      <c r="L1023" s="9"/>
      <c r="M1023" s="9"/>
      <c r="N1023" s="9"/>
      <c r="O1023" s="1"/>
      <c r="R1023" s="1"/>
    </row>
    <row r="1024" spans="4:18" ht="12.75">
      <c r="D1024" s="1"/>
      <c r="E1024" s="1"/>
      <c r="F1024" s="9"/>
      <c r="G1024" s="9"/>
      <c r="H1024" s="9"/>
      <c r="I1024" s="9"/>
      <c r="J1024" s="9"/>
      <c r="K1024" s="9"/>
      <c r="L1024" s="9"/>
      <c r="M1024" s="9"/>
      <c r="N1024" s="9"/>
      <c r="O1024" s="1"/>
      <c r="R1024" s="1"/>
    </row>
    <row r="1025" spans="4:18" ht="12.75">
      <c r="D1025" s="1"/>
      <c r="E1025" s="1"/>
      <c r="F1025" s="9"/>
      <c r="G1025" s="9"/>
      <c r="H1025" s="9"/>
      <c r="I1025" s="9"/>
      <c r="J1025" s="9"/>
      <c r="K1025" s="9"/>
      <c r="L1025" s="9"/>
      <c r="M1025" s="9"/>
      <c r="N1025" s="9"/>
      <c r="O1025" s="1"/>
      <c r="R1025" s="1"/>
    </row>
    <row r="1026" spans="4:15" ht="12.75">
      <c r="D1026" s="1"/>
      <c r="E1026" s="1"/>
      <c r="F1026" s="9"/>
      <c r="G1026" s="9"/>
      <c r="H1026" s="9"/>
      <c r="I1026" s="9"/>
      <c r="J1026" s="9"/>
      <c r="K1026" s="9"/>
      <c r="L1026" s="9"/>
      <c r="M1026" s="9"/>
      <c r="N1026" s="9"/>
      <c r="O1026" s="1"/>
    </row>
    <row r="1027" spans="4:15" ht="12.75">
      <c r="D1027" s="1"/>
      <c r="E1027" s="1"/>
      <c r="F1027" s="9"/>
      <c r="G1027" s="9"/>
      <c r="H1027" s="9"/>
      <c r="I1027" s="9"/>
      <c r="J1027" s="9"/>
      <c r="K1027" s="9"/>
      <c r="L1027" s="9"/>
      <c r="M1027" s="9"/>
      <c r="N1027" s="9"/>
      <c r="O1027" s="1"/>
    </row>
    <row r="1028" spans="4:15" ht="12.75">
      <c r="D1028" s="1"/>
      <c r="E1028" s="1"/>
      <c r="F1028" s="9"/>
      <c r="G1028" s="9"/>
      <c r="H1028" s="9"/>
      <c r="I1028" s="9"/>
      <c r="J1028" s="9"/>
      <c r="K1028" s="9"/>
      <c r="L1028" s="9"/>
      <c r="M1028" s="9"/>
      <c r="N1028" s="9"/>
      <c r="O1028" s="1"/>
    </row>
    <row r="1029" spans="4:15" ht="12.75">
      <c r="D1029" s="1"/>
      <c r="E1029" s="1"/>
      <c r="F1029" s="9"/>
      <c r="G1029" s="9"/>
      <c r="H1029" s="9"/>
      <c r="I1029" s="9"/>
      <c r="J1029" s="9"/>
      <c r="K1029" s="9"/>
      <c r="L1029" s="9"/>
      <c r="M1029" s="9"/>
      <c r="N1029" s="9"/>
      <c r="O1029" s="1"/>
    </row>
    <row r="1030" spans="4:15" ht="12.75">
      <c r="D1030" s="1"/>
      <c r="E1030" s="1"/>
      <c r="F1030" s="9"/>
      <c r="G1030" s="9"/>
      <c r="H1030" s="9"/>
      <c r="I1030" s="9"/>
      <c r="J1030" s="9"/>
      <c r="K1030" s="9"/>
      <c r="L1030" s="9"/>
      <c r="M1030" s="9"/>
      <c r="N1030" s="9"/>
      <c r="O1030" s="1"/>
    </row>
    <row r="1031" spans="4:15" ht="12.75">
      <c r="D1031" s="1"/>
      <c r="E1031" s="1"/>
      <c r="F1031" s="9"/>
      <c r="G1031" s="9"/>
      <c r="H1031" s="9"/>
      <c r="I1031" s="9"/>
      <c r="J1031" s="9"/>
      <c r="K1031" s="9"/>
      <c r="L1031" s="9"/>
      <c r="M1031" s="9"/>
      <c r="N1031" s="9"/>
      <c r="O1031" s="1"/>
    </row>
    <row r="1032" spans="4:15" ht="12.75">
      <c r="D1032" s="1"/>
      <c r="E1032" s="1"/>
      <c r="F1032" s="9"/>
      <c r="G1032" s="9"/>
      <c r="H1032" s="9"/>
      <c r="I1032" s="9"/>
      <c r="J1032" s="9"/>
      <c r="K1032" s="9"/>
      <c r="L1032" s="9"/>
      <c r="M1032" s="9"/>
      <c r="N1032" s="9"/>
      <c r="O1032" s="1"/>
    </row>
    <row r="1033" spans="4:15" ht="12.75">
      <c r="D1033" s="1"/>
      <c r="E1033" s="1"/>
      <c r="F1033" s="9"/>
      <c r="G1033" s="9"/>
      <c r="H1033" s="9"/>
      <c r="I1033" s="9"/>
      <c r="J1033" s="9"/>
      <c r="K1033" s="9"/>
      <c r="L1033" s="9"/>
      <c r="M1033" s="9"/>
      <c r="N1033" s="9"/>
      <c r="O1033" s="1"/>
    </row>
    <row r="1034" spans="4:15" ht="12.75">
      <c r="D1034" s="1"/>
      <c r="E1034" s="1"/>
      <c r="F1034" s="9"/>
      <c r="G1034" s="9"/>
      <c r="H1034" s="9"/>
      <c r="I1034" s="9"/>
      <c r="J1034" s="9"/>
      <c r="K1034" s="9"/>
      <c r="L1034" s="9"/>
      <c r="M1034" s="9"/>
      <c r="N1034" s="9"/>
      <c r="O1034" s="1"/>
    </row>
    <row r="1035" spans="4:15" ht="12.75">
      <c r="D1035" s="1"/>
      <c r="E1035" s="1"/>
      <c r="F1035" s="9"/>
      <c r="G1035" s="9"/>
      <c r="H1035" s="9"/>
      <c r="I1035" s="9"/>
      <c r="J1035" s="9"/>
      <c r="K1035" s="9"/>
      <c r="L1035" s="9"/>
      <c r="M1035" s="9"/>
      <c r="N1035" s="9"/>
      <c r="O1035" s="1"/>
    </row>
    <row r="1036" spans="4:15" ht="12.75">
      <c r="D1036" s="1"/>
      <c r="E1036" s="1"/>
      <c r="F1036" s="9"/>
      <c r="G1036" s="9"/>
      <c r="H1036" s="9"/>
      <c r="I1036" s="9"/>
      <c r="J1036" s="9"/>
      <c r="K1036" s="9"/>
      <c r="L1036" s="9"/>
      <c r="M1036" s="9"/>
      <c r="N1036" s="9"/>
      <c r="O1036" s="1"/>
    </row>
    <row r="1037" spans="4:15" ht="12.75">
      <c r="D1037" s="1"/>
      <c r="E1037" s="1"/>
      <c r="F1037" s="9"/>
      <c r="G1037" s="9"/>
      <c r="H1037" s="9"/>
      <c r="I1037" s="9"/>
      <c r="J1037" s="9"/>
      <c r="K1037" s="9"/>
      <c r="L1037" s="9"/>
      <c r="M1037" s="9"/>
      <c r="N1037" s="9"/>
      <c r="O1037" s="1"/>
    </row>
    <row r="1038" spans="4:15" ht="12.75">
      <c r="D1038" s="1"/>
      <c r="E1038" s="1"/>
      <c r="F1038" s="9"/>
      <c r="G1038" s="9"/>
      <c r="H1038" s="9"/>
      <c r="I1038" s="9"/>
      <c r="J1038" s="9"/>
      <c r="K1038" s="9"/>
      <c r="L1038" s="9"/>
      <c r="M1038" s="9"/>
      <c r="N1038" s="9"/>
      <c r="O1038" s="1"/>
    </row>
    <row r="1039" spans="4:15" ht="12.75">
      <c r="D1039" s="1"/>
      <c r="E1039" s="1"/>
      <c r="F1039" s="9"/>
      <c r="G1039" s="9"/>
      <c r="H1039" s="9"/>
      <c r="I1039" s="9"/>
      <c r="J1039" s="9"/>
      <c r="K1039" s="9"/>
      <c r="L1039" s="9"/>
      <c r="M1039" s="9"/>
      <c r="N1039" s="9"/>
      <c r="O1039" s="1"/>
    </row>
    <row r="1040" spans="4:15" ht="12.75">
      <c r="D1040" s="1"/>
      <c r="E1040" s="1"/>
      <c r="F1040" s="9"/>
      <c r="G1040" s="9"/>
      <c r="H1040" s="9"/>
      <c r="I1040" s="9"/>
      <c r="J1040" s="9"/>
      <c r="K1040" s="9"/>
      <c r="L1040" s="9"/>
      <c r="M1040" s="9"/>
      <c r="N1040" s="9"/>
      <c r="O1040" s="1"/>
    </row>
    <row r="1041" spans="4:15" ht="12.75">
      <c r="D1041" s="1"/>
      <c r="E1041" s="1"/>
      <c r="F1041" s="9"/>
      <c r="G1041" s="9"/>
      <c r="H1041" s="9"/>
      <c r="I1041" s="9"/>
      <c r="J1041" s="9"/>
      <c r="K1041" s="9"/>
      <c r="L1041" s="9"/>
      <c r="M1041" s="9"/>
      <c r="N1041" s="9"/>
      <c r="O1041" s="1"/>
    </row>
    <row r="1042" spans="4:15" ht="12.75">
      <c r="D1042" s="1"/>
      <c r="E1042" s="1"/>
      <c r="F1042" s="9"/>
      <c r="G1042" s="9"/>
      <c r="H1042" s="9"/>
      <c r="I1042" s="9"/>
      <c r="J1042" s="9"/>
      <c r="K1042" s="9"/>
      <c r="L1042" s="9"/>
      <c r="M1042" s="9"/>
      <c r="N1042" s="9"/>
      <c r="O1042" s="1"/>
    </row>
    <row r="1043" spans="4:15" ht="12.75">
      <c r="D1043" s="1"/>
      <c r="E1043" s="1"/>
      <c r="F1043" s="9"/>
      <c r="G1043" s="9"/>
      <c r="H1043" s="9"/>
      <c r="I1043" s="9"/>
      <c r="J1043" s="9"/>
      <c r="K1043" s="9"/>
      <c r="L1043" s="9"/>
      <c r="M1043" s="9"/>
      <c r="N1043" s="9"/>
      <c r="O1043" s="1"/>
    </row>
    <row r="1044" spans="4:15" ht="12.75">
      <c r="D1044" s="1"/>
      <c r="E1044" s="1"/>
      <c r="F1044" s="9"/>
      <c r="G1044" s="9"/>
      <c r="H1044" s="9"/>
      <c r="I1044" s="9"/>
      <c r="J1044" s="9"/>
      <c r="K1044" s="9"/>
      <c r="L1044" s="9"/>
      <c r="M1044" s="9"/>
      <c r="N1044" s="9"/>
      <c r="O1044" s="1"/>
    </row>
    <row r="1045" spans="4:15" ht="12.75">
      <c r="D1045" s="1"/>
      <c r="E1045" s="1"/>
      <c r="F1045" s="9"/>
      <c r="G1045" s="9"/>
      <c r="H1045" s="9"/>
      <c r="I1045" s="9"/>
      <c r="J1045" s="9"/>
      <c r="K1045" s="9"/>
      <c r="L1045" s="9"/>
      <c r="M1045" s="9"/>
      <c r="N1045" s="9"/>
      <c r="O1045" s="1"/>
    </row>
    <row r="1046" spans="4:15" ht="12.75">
      <c r="D1046" s="1"/>
      <c r="E1046" s="1"/>
      <c r="F1046" s="9"/>
      <c r="G1046" s="9"/>
      <c r="H1046" s="9"/>
      <c r="I1046" s="9"/>
      <c r="J1046" s="9"/>
      <c r="K1046" s="9"/>
      <c r="L1046" s="9"/>
      <c r="M1046" s="9"/>
      <c r="N1046" s="9"/>
      <c r="O1046" s="1"/>
    </row>
    <row r="1047" spans="4:15" ht="12.75">
      <c r="D1047" s="1"/>
      <c r="E1047" s="1"/>
      <c r="F1047" s="9"/>
      <c r="G1047" s="9"/>
      <c r="H1047" s="9"/>
      <c r="I1047" s="9"/>
      <c r="J1047" s="9"/>
      <c r="K1047" s="9"/>
      <c r="L1047" s="9"/>
      <c r="M1047" s="9"/>
      <c r="N1047" s="9"/>
      <c r="O1047" s="1"/>
    </row>
    <row r="1048" spans="4:15" ht="12.75">
      <c r="D1048" s="1"/>
      <c r="E1048" s="1"/>
      <c r="F1048" s="9"/>
      <c r="G1048" s="9"/>
      <c r="H1048" s="9"/>
      <c r="I1048" s="9"/>
      <c r="J1048" s="9"/>
      <c r="K1048" s="9"/>
      <c r="L1048" s="9"/>
      <c r="M1048" s="9"/>
      <c r="N1048" s="9"/>
      <c r="O1048" s="1"/>
    </row>
    <row r="1049" spans="4:15" ht="12.75">
      <c r="D1049" s="1"/>
      <c r="E1049" s="1"/>
      <c r="F1049" s="9"/>
      <c r="G1049" s="9"/>
      <c r="H1049" s="9"/>
      <c r="I1049" s="9"/>
      <c r="J1049" s="9"/>
      <c r="K1049" s="9"/>
      <c r="L1049" s="9"/>
      <c r="M1049" s="9"/>
      <c r="N1049" s="9"/>
      <c r="O1049" s="1"/>
    </row>
    <row r="1050" spans="4:15" ht="12.75">
      <c r="D1050" s="1"/>
      <c r="E1050" s="1"/>
      <c r="F1050" s="9"/>
      <c r="G1050" s="9"/>
      <c r="H1050" s="9"/>
      <c r="I1050" s="9"/>
      <c r="J1050" s="9"/>
      <c r="K1050" s="9"/>
      <c r="L1050" s="9"/>
      <c r="M1050" s="9"/>
      <c r="N1050" s="9"/>
      <c r="O1050" s="1"/>
    </row>
    <row r="1051" spans="4:15" ht="12.75">
      <c r="D1051" s="1"/>
      <c r="E1051" s="1"/>
      <c r="F1051" s="9"/>
      <c r="G1051" s="9"/>
      <c r="H1051" s="9"/>
      <c r="I1051" s="9"/>
      <c r="J1051" s="9"/>
      <c r="K1051" s="9"/>
      <c r="L1051" s="9"/>
      <c r="M1051" s="9"/>
      <c r="N1051" s="9"/>
      <c r="O1051" s="1"/>
    </row>
    <row r="1052" spans="4:15" ht="12.75">
      <c r="D1052" s="1"/>
      <c r="E1052" s="1"/>
      <c r="F1052" s="9"/>
      <c r="G1052" s="9"/>
      <c r="H1052" s="9"/>
      <c r="I1052" s="9"/>
      <c r="J1052" s="9"/>
      <c r="K1052" s="9"/>
      <c r="L1052" s="9"/>
      <c r="M1052" s="9"/>
      <c r="N1052" s="9"/>
      <c r="O1052" s="1"/>
    </row>
    <row r="1053" spans="4:15" ht="12.75">
      <c r="D1053" s="1"/>
      <c r="E1053" s="1"/>
      <c r="F1053" s="9"/>
      <c r="G1053" s="9"/>
      <c r="H1053" s="9"/>
      <c r="I1053" s="9"/>
      <c r="J1053" s="9"/>
      <c r="K1053" s="9"/>
      <c r="L1053" s="9"/>
      <c r="M1053" s="9"/>
      <c r="N1053" s="9"/>
      <c r="O1053" s="1"/>
    </row>
    <row r="1054" spans="4:15" ht="12.75">
      <c r="D1054" s="1"/>
      <c r="E1054" s="1"/>
      <c r="F1054" s="9"/>
      <c r="G1054" s="9"/>
      <c r="H1054" s="9"/>
      <c r="I1054" s="9"/>
      <c r="J1054" s="9"/>
      <c r="K1054" s="9"/>
      <c r="L1054" s="9"/>
      <c r="M1054" s="9"/>
      <c r="N1054" s="9"/>
      <c r="O1054" s="1"/>
    </row>
    <row r="1055" spans="4:15" ht="12.75">
      <c r="D1055" s="1"/>
      <c r="E1055" s="1"/>
      <c r="F1055" s="9"/>
      <c r="G1055" s="9"/>
      <c r="H1055" s="9"/>
      <c r="I1055" s="9"/>
      <c r="J1055" s="9"/>
      <c r="K1055" s="9"/>
      <c r="L1055" s="9"/>
      <c r="M1055" s="9"/>
      <c r="N1055" s="9"/>
      <c r="O1055" s="1"/>
    </row>
    <row r="1056" spans="4:15" ht="12.75">
      <c r="D1056" s="1"/>
      <c r="E1056" s="1"/>
      <c r="F1056" s="9"/>
      <c r="G1056" s="9"/>
      <c r="H1056" s="9"/>
      <c r="I1056" s="9"/>
      <c r="J1056" s="9"/>
      <c r="K1056" s="9"/>
      <c r="L1056" s="9"/>
      <c r="M1056" s="9"/>
      <c r="N1056" s="9"/>
      <c r="O1056" s="1"/>
    </row>
    <row r="1057" spans="4:15" ht="12.75">
      <c r="D1057" s="1"/>
      <c r="E1057" s="1"/>
      <c r="F1057" s="9"/>
      <c r="G1057" s="9"/>
      <c r="H1057" s="9"/>
      <c r="I1057" s="9"/>
      <c r="J1057" s="9"/>
      <c r="K1057" s="9"/>
      <c r="L1057" s="9"/>
      <c r="M1057" s="9"/>
      <c r="N1057" s="9"/>
      <c r="O1057" s="1"/>
    </row>
    <row r="1058" spans="4:15" ht="12.75">
      <c r="D1058" s="1"/>
      <c r="E1058" s="1"/>
      <c r="F1058" s="9"/>
      <c r="G1058" s="9"/>
      <c r="H1058" s="9"/>
      <c r="I1058" s="9"/>
      <c r="J1058" s="9"/>
      <c r="K1058" s="9"/>
      <c r="L1058" s="9"/>
      <c r="M1058" s="9"/>
      <c r="N1058" s="9"/>
      <c r="O1058" s="1"/>
    </row>
    <row r="1059" spans="4:15" ht="12.75">
      <c r="D1059" s="1"/>
      <c r="E1059" s="1"/>
      <c r="F1059" s="9"/>
      <c r="G1059" s="9"/>
      <c r="H1059" s="9"/>
      <c r="I1059" s="9"/>
      <c r="J1059" s="9"/>
      <c r="K1059" s="9"/>
      <c r="L1059" s="9"/>
      <c r="M1059" s="9"/>
      <c r="N1059" s="9"/>
      <c r="O1059" s="1"/>
    </row>
    <row r="1060" spans="4:15" ht="12.75">
      <c r="D1060" s="1"/>
      <c r="E1060" s="1"/>
      <c r="F1060" s="9"/>
      <c r="G1060" s="9"/>
      <c r="H1060" s="9"/>
      <c r="I1060" s="9"/>
      <c r="J1060" s="9"/>
      <c r="K1060" s="9"/>
      <c r="L1060" s="9"/>
      <c r="M1060" s="9"/>
      <c r="N1060" s="9"/>
      <c r="O1060" s="1"/>
    </row>
    <row r="1061" spans="4:15" ht="12.75">
      <c r="D1061" s="1"/>
      <c r="E1061" s="1"/>
      <c r="F1061" s="9"/>
      <c r="G1061" s="9"/>
      <c r="H1061" s="9"/>
      <c r="I1061" s="9"/>
      <c r="J1061" s="9"/>
      <c r="K1061" s="9"/>
      <c r="L1061" s="9"/>
      <c r="M1061" s="9"/>
      <c r="N1061" s="9"/>
      <c r="O1061" s="1"/>
    </row>
    <row r="1062" spans="4:15" ht="12.75">
      <c r="D1062" s="1"/>
      <c r="E1062" s="1"/>
      <c r="F1062" s="9"/>
      <c r="G1062" s="9"/>
      <c r="H1062" s="9"/>
      <c r="I1062" s="9"/>
      <c r="J1062" s="9"/>
      <c r="K1062" s="9"/>
      <c r="L1062" s="9"/>
      <c r="M1062" s="9"/>
      <c r="N1062" s="9"/>
      <c r="O1062" s="1"/>
    </row>
    <row r="1063" spans="4:15" ht="12.75">
      <c r="D1063" s="1"/>
      <c r="E1063" s="1"/>
      <c r="F1063" s="9"/>
      <c r="G1063" s="9"/>
      <c r="H1063" s="9"/>
      <c r="I1063" s="9"/>
      <c r="J1063" s="9"/>
      <c r="K1063" s="9"/>
      <c r="L1063" s="9"/>
      <c r="M1063" s="9"/>
      <c r="N1063" s="9"/>
      <c r="O1063" s="1"/>
    </row>
    <row r="1064" spans="4:15" ht="12.75">
      <c r="D1064" s="1"/>
      <c r="E1064" s="1"/>
      <c r="F1064" s="9"/>
      <c r="G1064" s="9"/>
      <c r="H1064" s="9"/>
      <c r="I1064" s="9"/>
      <c r="J1064" s="9"/>
      <c r="K1064" s="9"/>
      <c r="L1064" s="9"/>
      <c r="M1064" s="9"/>
      <c r="N1064" s="9"/>
      <c r="O1064" s="1"/>
    </row>
    <row r="1065" spans="4:15" ht="12.75">
      <c r="D1065" s="1"/>
      <c r="E1065" s="1"/>
      <c r="F1065" s="9"/>
      <c r="G1065" s="9"/>
      <c r="H1065" s="9"/>
      <c r="I1065" s="9"/>
      <c r="J1065" s="9"/>
      <c r="K1065" s="9"/>
      <c r="L1065" s="9"/>
      <c r="M1065" s="9"/>
      <c r="N1065" s="9"/>
      <c r="O1065" s="1"/>
    </row>
    <row r="1066" spans="4:15" ht="12.75">
      <c r="D1066" s="1"/>
      <c r="E1066" s="1"/>
      <c r="F1066" s="9"/>
      <c r="G1066" s="9"/>
      <c r="H1066" s="9"/>
      <c r="I1066" s="9"/>
      <c r="J1066" s="9"/>
      <c r="K1066" s="9"/>
      <c r="L1066" s="9"/>
      <c r="M1066" s="9"/>
      <c r="N1066" s="9"/>
      <c r="O1066" s="1"/>
    </row>
    <row r="1067" spans="4:15" ht="12.75">
      <c r="D1067" s="1"/>
      <c r="E1067" s="1"/>
      <c r="F1067" s="9"/>
      <c r="G1067" s="9"/>
      <c r="H1067" s="9"/>
      <c r="I1067" s="9"/>
      <c r="J1067" s="9"/>
      <c r="K1067" s="9"/>
      <c r="L1067" s="9"/>
      <c r="M1067" s="9"/>
      <c r="N1067" s="9"/>
      <c r="O1067" s="1"/>
    </row>
    <row r="1068" spans="4:15" ht="12.75">
      <c r="D1068" s="1"/>
      <c r="E1068" s="1"/>
      <c r="F1068" s="9"/>
      <c r="G1068" s="9"/>
      <c r="H1068" s="9"/>
      <c r="I1068" s="9"/>
      <c r="J1068" s="9"/>
      <c r="K1068" s="9"/>
      <c r="L1068" s="9"/>
      <c r="M1068" s="9"/>
      <c r="N1068" s="9"/>
      <c r="O1068" s="1"/>
    </row>
    <row r="1069" spans="4:15" ht="12.75">
      <c r="D1069" s="1"/>
      <c r="E1069" s="1"/>
      <c r="F1069" s="9"/>
      <c r="G1069" s="9"/>
      <c r="H1069" s="9"/>
      <c r="I1069" s="9"/>
      <c r="J1069" s="9"/>
      <c r="K1069" s="9"/>
      <c r="L1069" s="9"/>
      <c r="M1069" s="9"/>
      <c r="N1069" s="9"/>
      <c r="O1069" s="1"/>
    </row>
    <row r="1070" spans="4:15" ht="12.75">
      <c r="D1070" s="1"/>
      <c r="E1070" s="1"/>
      <c r="F1070" s="9"/>
      <c r="G1070" s="9"/>
      <c r="H1070" s="9"/>
      <c r="I1070" s="9"/>
      <c r="J1070" s="9"/>
      <c r="K1070" s="9"/>
      <c r="L1070" s="9"/>
      <c r="M1070" s="9"/>
      <c r="N1070" s="9"/>
      <c r="O1070" s="1"/>
    </row>
    <row r="1071" spans="4:15" ht="12.75">
      <c r="D1071" s="1"/>
      <c r="E1071" s="1"/>
      <c r="F1071" s="9"/>
      <c r="G1071" s="9"/>
      <c r="H1071" s="9"/>
      <c r="I1071" s="9"/>
      <c r="J1071" s="9"/>
      <c r="K1071" s="9"/>
      <c r="L1071" s="9"/>
      <c r="M1071" s="9"/>
      <c r="N1071" s="9"/>
      <c r="O1071" s="1"/>
    </row>
    <row r="1072" spans="4:15" ht="12.75">
      <c r="D1072" s="1"/>
      <c r="E1072" s="1"/>
      <c r="F1072" s="9"/>
      <c r="G1072" s="9"/>
      <c r="H1072" s="9"/>
      <c r="I1072" s="9"/>
      <c r="J1072" s="9"/>
      <c r="K1072" s="9"/>
      <c r="L1072" s="9"/>
      <c r="M1072" s="9"/>
      <c r="N1072" s="9"/>
      <c r="O1072" s="1"/>
    </row>
    <row r="1073" spans="4:15" ht="12.75">
      <c r="D1073" s="1"/>
      <c r="E1073" s="1"/>
      <c r="F1073" s="9"/>
      <c r="G1073" s="9"/>
      <c r="H1073" s="9"/>
      <c r="I1073" s="9"/>
      <c r="J1073" s="9"/>
      <c r="K1073" s="9"/>
      <c r="L1073" s="9"/>
      <c r="M1073" s="9"/>
      <c r="N1073" s="9"/>
      <c r="O1073" s="1"/>
    </row>
    <row r="1074" spans="4:15" ht="12.75">
      <c r="D1074" s="1"/>
      <c r="E1074" s="1"/>
      <c r="F1074" s="9"/>
      <c r="G1074" s="9"/>
      <c r="H1074" s="9"/>
      <c r="I1074" s="9"/>
      <c r="J1074" s="9"/>
      <c r="K1074" s="9"/>
      <c r="L1074" s="9"/>
      <c r="M1074" s="9"/>
      <c r="N1074" s="9"/>
      <c r="O1074" s="1"/>
    </row>
    <row r="1075" spans="4:15" ht="12.75">
      <c r="D1075" s="1"/>
      <c r="E1075" s="1"/>
      <c r="F1075" s="9"/>
      <c r="G1075" s="9"/>
      <c r="H1075" s="9"/>
      <c r="I1075" s="9"/>
      <c r="J1075" s="9"/>
      <c r="K1075" s="9"/>
      <c r="L1075" s="9"/>
      <c r="M1075" s="9"/>
      <c r="N1075" s="9"/>
      <c r="O1075" s="1"/>
    </row>
    <row r="1076" spans="4:15" ht="12.75">
      <c r="D1076" s="1"/>
      <c r="E1076" s="1"/>
      <c r="F1076" s="9"/>
      <c r="G1076" s="9"/>
      <c r="H1076" s="9"/>
      <c r="I1076" s="9"/>
      <c r="J1076" s="9"/>
      <c r="K1076" s="9"/>
      <c r="L1076" s="9"/>
      <c r="M1076" s="9"/>
      <c r="N1076" s="9"/>
      <c r="O1076" s="1"/>
    </row>
    <row r="1077" spans="4:15" ht="12.75">
      <c r="D1077" s="1"/>
      <c r="E1077" s="1"/>
      <c r="F1077" s="9"/>
      <c r="G1077" s="9"/>
      <c r="H1077" s="9"/>
      <c r="I1077" s="9"/>
      <c r="J1077" s="9"/>
      <c r="K1077" s="9"/>
      <c r="L1077" s="9"/>
      <c r="M1077" s="9"/>
      <c r="N1077" s="9"/>
      <c r="O1077" s="1"/>
    </row>
    <row r="1078" spans="4:15" ht="12.75">
      <c r="D1078" s="1"/>
      <c r="E1078" s="1"/>
      <c r="F1078" s="9"/>
      <c r="G1078" s="9"/>
      <c r="H1078" s="9"/>
      <c r="I1078" s="9"/>
      <c r="J1078" s="9"/>
      <c r="K1078" s="9"/>
      <c r="L1078" s="9"/>
      <c r="M1078" s="9"/>
      <c r="N1078" s="9"/>
      <c r="O1078" s="1"/>
    </row>
    <row r="1079" spans="4:15" ht="12.75">
      <c r="D1079" s="1"/>
      <c r="E1079" s="1"/>
      <c r="F1079" s="9"/>
      <c r="G1079" s="9"/>
      <c r="H1079" s="9"/>
      <c r="I1079" s="9"/>
      <c r="J1079" s="9"/>
      <c r="K1079" s="9"/>
      <c r="L1079" s="9"/>
      <c r="M1079" s="9"/>
      <c r="N1079" s="9"/>
      <c r="O1079" s="1"/>
    </row>
    <row r="1080" spans="4:15" ht="12.75">
      <c r="D1080" s="1"/>
      <c r="E1080" s="1"/>
      <c r="F1080" s="9"/>
      <c r="G1080" s="9"/>
      <c r="H1080" s="9"/>
      <c r="I1080" s="9"/>
      <c r="J1080" s="9"/>
      <c r="K1080" s="9"/>
      <c r="L1080" s="9"/>
      <c r="M1080" s="9"/>
      <c r="N1080" s="9"/>
      <c r="O1080" s="1"/>
    </row>
    <row r="1081" spans="4:15" ht="12.75">
      <c r="D1081" s="1"/>
      <c r="E1081" s="1"/>
      <c r="F1081" s="9"/>
      <c r="G1081" s="9"/>
      <c r="H1081" s="9"/>
      <c r="I1081" s="9"/>
      <c r="J1081" s="9"/>
      <c r="K1081" s="9"/>
      <c r="L1081" s="9"/>
      <c r="M1081" s="9"/>
      <c r="N1081" s="9"/>
      <c r="O1081" s="1"/>
    </row>
    <row r="1082" spans="4:15" ht="12.75">
      <c r="D1082" s="1"/>
      <c r="E1082" s="1"/>
      <c r="F1082" s="9"/>
      <c r="G1082" s="9"/>
      <c r="H1082" s="9"/>
      <c r="I1082" s="9"/>
      <c r="J1082" s="9"/>
      <c r="K1082" s="9"/>
      <c r="L1082" s="9"/>
      <c r="M1082" s="9"/>
      <c r="N1082" s="9"/>
      <c r="O1082" s="1"/>
    </row>
    <row r="1083" spans="4:15" ht="12.75">
      <c r="D1083" s="1"/>
      <c r="E1083" s="1"/>
      <c r="F1083" s="9"/>
      <c r="G1083" s="9"/>
      <c r="H1083" s="9"/>
      <c r="I1083" s="9"/>
      <c r="J1083" s="9"/>
      <c r="K1083" s="9"/>
      <c r="L1083" s="9"/>
      <c r="M1083" s="9"/>
      <c r="N1083" s="9"/>
      <c r="O1083" s="1"/>
    </row>
    <row r="1084" spans="4:15" ht="12.75">
      <c r="D1084" s="1"/>
      <c r="E1084" s="1"/>
      <c r="F1084" s="9"/>
      <c r="G1084" s="9"/>
      <c r="H1084" s="9"/>
      <c r="I1084" s="9"/>
      <c r="J1084" s="9"/>
      <c r="K1084" s="9"/>
      <c r="L1084" s="9"/>
      <c r="M1084" s="9"/>
      <c r="N1084" s="9"/>
      <c r="O1084" s="1"/>
    </row>
    <row r="1085" spans="4:15" ht="12.75">
      <c r="D1085" s="1"/>
      <c r="E1085" s="1"/>
      <c r="F1085" s="9"/>
      <c r="G1085" s="9"/>
      <c r="H1085" s="9"/>
      <c r="I1085" s="9"/>
      <c r="J1085" s="9"/>
      <c r="K1085" s="9"/>
      <c r="L1085" s="9"/>
      <c r="M1085" s="9"/>
      <c r="N1085" s="9"/>
      <c r="O1085" s="1"/>
    </row>
    <row r="1086" spans="4:15" ht="12.75">
      <c r="D1086" s="1"/>
      <c r="E1086" s="1"/>
      <c r="F1086" s="9"/>
      <c r="G1086" s="9"/>
      <c r="H1086" s="9"/>
      <c r="I1086" s="9"/>
      <c r="J1086" s="9"/>
      <c r="K1086" s="9"/>
      <c r="L1086" s="9"/>
      <c r="M1086" s="9"/>
      <c r="N1086" s="9"/>
      <c r="O1086" s="1"/>
    </row>
    <row r="1087" spans="4:15" ht="12.75">
      <c r="D1087" s="1"/>
      <c r="E1087" s="1"/>
      <c r="F1087" s="9"/>
      <c r="G1087" s="9"/>
      <c r="H1087" s="9"/>
      <c r="I1087" s="9"/>
      <c r="J1087" s="9"/>
      <c r="K1087" s="9"/>
      <c r="L1087" s="9"/>
      <c r="M1087" s="9"/>
      <c r="N1087" s="9"/>
      <c r="O1087" s="1"/>
    </row>
    <row r="1088" spans="4:15" ht="12.75">
      <c r="D1088" s="1"/>
      <c r="E1088" s="1"/>
      <c r="F1088" s="9"/>
      <c r="G1088" s="9"/>
      <c r="H1088" s="9"/>
      <c r="I1088" s="9"/>
      <c r="J1088" s="9"/>
      <c r="K1088" s="9"/>
      <c r="L1088" s="9"/>
      <c r="M1088" s="9"/>
      <c r="N1088" s="9"/>
      <c r="O1088" s="1"/>
    </row>
    <row r="1089" spans="4:15" ht="12.75">
      <c r="D1089" s="1"/>
      <c r="E1089" s="1"/>
      <c r="F1089" s="9"/>
      <c r="G1089" s="9"/>
      <c r="H1089" s="9"/>
      <c r="I1089" s="9"/>
      <c r="J1089" s="9"/>
      <c r="K1089" s="9"/>
      <c r="L1089" s="9"/>
      <c r="M1089" s="9"/>
      <c r="N1089" s="9"/>
      <c r="O1089" s="1"/>
    </row>
    <row r="1090" spans="4:15" ht="12.75">
      <c r="D1090" s="1"/>
      <c r="E1090" s="1"/>
      <c r="F1090" s="9"/>
      <c r="G1090" s="9"/>
      <c r="H1090" s="9"/>
      <c r="I1090" s="9"/>
      <c r="J1090" s="9"/>
      <c r="K1090" s="9"/>
      <c r="L1090" s="9"/>
      <c r="M1090" s="9"/>
      <c r="N1090" s="9"/>
      <c r="O1090" s="1"/>
    </row>
    <row r="1091" spans="4:15" ht="12.75">
      <c r="D1091" s="1"/>
      <c r="E1091" s="1"/>
      <c r="F1091" s="9"/>
      <c r="G1091" s="9"/>
      <c r="H1091" s="9"/>
      <c r="I1091" s="9"/>
      <c r="J1091" s="9"/>
      <c r="K1091" s="9"/>
      <c r="L1091" s="9"/>
      <c r="M1091" s="9"/>
      <c r="N1091" s="9"/>
      <c r="O1091" s="1"/>
    </row>
    <row r="1092" spans="4:15" ht="12.75">
      <c r="D1092" s="1"/>
      <c r="E1092" s="1"/>
      <c r="F1092" s="9"/>
      <c r="G1092" s="9"/>
      <c r="H1092" s="9"/>
      <c r="I1092" s="9"/>
      <c r="J1092" s="9"/>
      <c r="K1092" s="9"/>
      <c r="L1092" s="9"/>
      <c r="M1092" s="9"/>
      <c r="N1092" s="9"/>
      <c r="O1092" s="1"/>
    </row>
    <row r="1093" spans="4:15" ht="12.75">
      <c r="D1093" s="1"/>
      <c r="E1093" s="1"/>
      <c r="F1093" s="9"/>
      <c r="G1093" s="9"/>
      <c r="H1093" s="9"/>
      <c r="I1093" s="9"/>
      <c r="J1093" s="9"/>
      <c r="K1093" s="9"/>
      <c r="L1093" s="9"/>
      <c r="M1093" s="9"/>
      <c r="N1093" s="9"/>
      <c r="O1093" s="1"/>
    </row>
    <row r="1094" spans="4:15" ht="12.75">
      <c r="D1094" s="1"/>
      <c r="E1094" s="1"/>
      <c r="F1094" s="9"/>
      <c r="G1094" s="9"/>
      <c r="H1094" s="9"/>
      <c r="I1094" s="9"/>
      <c r="J1094" s="9"/>
      <c r="K1094" s="9"/>
      <c r="L1094" s="9"/>
      <c r="M1094" s="9"/>
      <c r="N1094" s="9"/>
      <c r="O1094" s="1"/>
    </row>
    <row r="1095" spans="4:15" ht="12.75">
      <c r="D1095" s="1"/>
      <c r="E1095" s="1"/>
      <c r="F1095" s="9"/>
      <c r="G1095" s="9"/>
      <c r="H1095" s="9"/>
      <c r="I1095" s="9"/>
      <c r="J1095" s="9"/>
      <c r="K1095" s="9"/>
      <c r="L1095" s="9"/>
      <c r="M1095" s="9"/>
      <c r="N1095" s="9"/>
      <c r="O1095" s="1"/>
    </row>
    <row r="1096" spans="4:15" ht="12.75">
      <c r="D1096" s="1"/>
      <c r="E1096" s="1"/>
      <c r="F1096" s="9"/>
      <c r="G1096" s="9"/>
      <c r="H1096" s="9"/>
      <c r="I1096" s="9"/>
      <c r="J1096" s="9"/>
      <c r="K1096" s="9"/>
      <c r="L1096" s="9"/>
      <c r="M1096" s="9"/>
      <c r="N1096" s="9"/>
      <c r="O1096" s="1"/>
    </row>
    <row r="1097" spans="4:15" ht="12.75">
      <c r="D1097" s="1"/>
      <c r="E1097" s="1"/>
      <c r="F1097" s="9"/>
      <c r="G1097" s="9"/>
      <c r="H1097" s="9"/>
      <c r="I1097" s="9"/>
      <c r="J1097" s="9"/>
      <c r="K1097" s="9"/>
      <c r="L1097" s="9"/>
      <c r="M1097" s="9"/>
      <c r="N1097" s="9"/>
      <c r="O1097" s="1"/>
    </row>
    <row r="1098" spans="4:15" ht="12.75">
      <c r="D1098" s="1"/>
      <c r="E1098" s="1"/>
      <c r="F1098" s="9"/>
      <c r="G1098" s="9"/>
      <c r="H1098" s="9"/>
      <c r="I1098" s="9"/>
      <c r="J1098" s="9"/>
      <c r="K1098" s="9"/>
      <c r="L1098" s="9"/>
      <c r="M1098" s="9"/>
      <c r="N1098" s="9"/>
      <c r="O1098" s="1"/>
    </row>
    <row r="1099" spans="4:15" ht="12.75">
      <c r="D1099" s="1"/>
      <c r="E1099" s="1"/>
      <c r="F1099" s="9"/>
      <c r="G1099" s="9"/>
      <c r="H1099" s="9"/>
      <c r="I1099" s="9"/>
      <c r="J1099" s="9"/>
      <c r="K1099" s="9"/>
      <c r="L1099" s="9"/>
      <c r="M1099" s="9"/>
      <c r="N1099" s="9"/>
      <c r="O1099" s="1"/>
    </row>
    <row r="1100" spans="4:15" ht="12.75">
      <c r="D1100" s="1"/>
      <c r="E1100" s="1"/>
      <c r="F1100" s="9"/>
      <c r="G1100" s="9"/>
      <c r="H1100" s="9"/>
      <c r="I1100" s="9"/>
      <c r="J1100" s="9"/>
      <c r="K1100" s="9"/>
      <c r="L1100" s="9"/>
      <c r="M1100" s="9"/>
      <c r="N1100" s="9"/>
      <c r="O1100" s="1"/>
    </row>
    <row r="1101" spans="4:15" ht="12.75">
      <c r="D1101" s="1"/>
      <c r="E1101" s="1"/>
      <c r="F1101" s="9"/>
      <c r="G1101" s="9"/>
      <c r="H1101" s="9"/>
      <c r="I1101" s="9"/>
      <c r="J1101" s="9"/>
      <c r="K1101" s="9"/>
      <c r="L1101" s="9"/>
      <c r="M1101" s="9"/>
      <c r="N1101" s="9"/>
      <c r="O1101" s="1"/>
    </row>
    <row r="1102" spans="4:15" ht="12.75">
      <c r="D1102" s="1"/>
      <c r="E1102" s="1"/>
      <c r="F1102" s="9"/>
      <c r="G1102" s="9"/>
      <c r="H1102" s="9"/>
      <c r="I1102" s="9"/>
      <c r="J1102" s="9"/>
      <c r="K1102" s="9"/>
      <c r="L1102" s="9"/>
      <c r="M1102" s="9"/>
      <c r="N1102" s="9"/>
      <c r="O1102" s="1"/>
    </row>
    <row r="1103" spans="4:15" ht="12.75">
      <c r="D1103" s="1"/>
      <c r="E1103" s="1"/>
      <c r="F1103" s="9"/>
      <c r="G1103" s="9"/>
      <c r="H1103" s="9"/>
      <c r="I1103" s="9"/>
      <c r="J1103" s="9"/>
      <c r="K1103" s="9"/>
      <c r="L1103" s="9"/>
      <c r="M1103" s="9"/>
      <c r="N1103" s="9"/>
      <c r="O1103" s="1"/>
    </row>
    <row r="1104" spans="4:15" ht="12.75">
      <c r="D1104" s="1"/>
      <c r="E1104" s="1"/>
      <c r="F1104" s="9"/>
      <c r="G1104" s="9"/>
      <c r="H1104" s="9"/>
      <c r="I1104" s="9"/>
      <c r="J1104" s="9"/>
      <c r="K1104" s="9"/>
      <c r="L1104" s="9"/>
      <c r="M1104" s="9"/>
      <c r="N1104" s="9"/>
      <c r="O1104" s="1"/>
    </row>
    <row r="1105" spans="4:15" ht="12.75">
      <c r="D1105" s="1"/>
      <c r="E1105" s="1"/>
      <c r="F1105" s="9"/>
      <c r="G1105" s="9"/>
      <c r="H1105" s="9"/>
      <c r="I1105" s="9"/>
      <c r="J1105" s="9"/>
      <c r="K1105" s="9"/>
      <c r="L1105" s="9"/>
      <c r="M1105" s="9"/>
      <c r="N1105" s="9"/>
      <c r="O1105" s="1"/>
    </row>
    <row r="1106" spans="4:15" ht="12.75">
      <c r="D1106" s="1"/>
      <c r="E1106" s="1"/>
      <c r="F1106" s="9"/>
      <c r="G1106" s="9"/>
      <c r="H1106" s="9"/>
      <c r="I1106" s="9"/>
      <c r="J1106" s="9"/>
      <c r="K1106" s="9"/>
      <c r="L1106" s="9"/>
      <c r="M1106" s="9"/>
      <c r="N1106" s="9"/>
      <c r="O1106" s="1"/>
    </row>
    <row r="1107" spans="4:15" ht="12.75">
      <c r="D1107" s="1"/>
      <c r="E1107" s="1"/>
      <c r="F1107" s="9"/>
      <c r="G1107" s="9"/>
      <c r="H1107" s="9"/>
      <c r="I1107" s="9"/>
      <c r="J1107" s="9"/>
      <c r="K1107" s="9"/>
      <c r="L1107" s="9"/>
      <c r="M1107" s="9"/>
      <c r="N1107" s="9"/>
      <c r="O1107" s="1"/>
    </row>
    <row r="1108" spans="4:15" ht="12.75">
      <c r="D1108" s="1"/>
      <c r="E1108" s="1"/>
      <c r="F1108" s="9"/>
      <c r="G1108" s="9"/>
      <c r="H1108" s="9"/>
      <c r="I1108" s="9"/>
      <c r="J1108" s="9"/>
      <c r="K1108" s="9"/>
      <c r="L1108" s="9"/>
      <c r="M1108" s="9"/>
      <c r="N1108" s="9"/>
      <c r="O1108" s="1"/>
    </row>
    <row r="1109" spans="4:15" ht="12.75">
      <c r="D1109" s="1"/>
      <c r="E1109" s="1"/>
      <c r="F1109" s="9"/>
      <c r="G1109" s="9"/>
      <c r="H1109" s="9"/>
      <c r="I1109" s="9"/>
      <c r="J1109" s="9"/>
      <c r="K1109" s="9"/>
      <c r="L1109" s="9"/>
      <c r="M1109" s="9"/>
      <c r="N1109" s="9"/>
      <c r="O1109" s="1"/>
    </row>
    <row r="1110" spans="4:15" ht="12.75">
      <c r="D1110" s="1"/>
      <c r="E1110" s="1"/>
      <c r="F1110" s="9"/>
      <c r="G1110" s="9"/>
      <c r="H1110" s="9"/>
      <c r="I1110" s="9"/>
      <c r="J1110" s="9"/>
      <c r="K1110" s="9"/>
      <c r="L1110" s="9"/>
      <c r="M1110" s="9"/>
      <c r="N1110" s="9"/>
      <c r="O1110" s="1"/>
    </row>
    <row r="1111" spans="4:15" ht="12.75">
      <c r="D1111" s="1"/>
      <c r="E1111" s="1"/>
      <c r="F1111" s="1"/>
      <c r="G1111" s="9"/>
      <c r="H1111" s="9"/>
      <c r="I1111" s="1"/>
      <c r="J1111" s="1"/>
      <c r="K1111" s="1"/>
      <c r="L1111" s="1"/>
      <c r="M1111" s="1"/>
      <c r="N1111" s="1"/>
      <c r="O1111" s="1"/>
    </row>
    <row r="1112" spans="4:15" ht="12.75">
      <c r="D1112" s="1"/>
      <c r="E1112" s="1"/>
      <c r="F1112" s="1"/>
      <c r="G1112" s="9"/>
      <c r="H1112" s="9"/>
      <c r="I1112" s="1"/>
      <c r="J1112" s="1"/>
      <c r="K1112" s="1"/>
      <c r="L1112" s="1"/>
      <c r="M1112" s="1"/>
      <c r="N1112" s="1"/>
      <c r="O1112" s="1"/>
    </row>
    <row r="1113" spans="4:15" ht="12.75">
      <c r="D1113" s="1"/>
      <c r="E1113" s="1"/>
      <c r="F1113" s="1"/>
      <c r="G1113" s="9">
        <f aca="true" t="shared" si="10" ref="G1113:G1126">IF(F1113="","",F1112)</f>
      </c>
      <c r="H1113" s="9"/>
      <c r="I1113" s="1"/>
      <c r="J1113" s="1"/>
      <c r="K1113" s="1"/>
      <c r="L1113" s="1"/>
      <c r="M1113" s="1"/>
      <c r="N1113" s="1"/>
      <c r="O1113" s="1"/>
    </row>
    <row r="1114" spans="4:15" ht="12.75">
      <c r="D1114" s="1"/>
      <c r="E1114" s="1"/>
      <c r="F1114" s="1"/>
      <c r="G1114" s="9">
        <f t="shared" si="10"/>
      </c>
      <c r="H1114" s="9"/>
      <c r="I1114" s="1"/>
      <c r="J1114" s="1"/>
      <c r="K1114" s="1"/>
      <c r="L1114" s="1"/>
      <c r="M1114" s="1"/>
      <c r="N1114" s="1"/>
      <c r="O1114" s="1"/>
    </row>
    <row r="1115" spans="4:15" ht="12.75">
      <c r="D1115" s="1"/>
      <c r="E1115" s="1"/>
      <c r="F1115" s="1"/>
      <c r="G1115" s="9">
        <f t="shared" si="10"/>
      </c>
      <c r="H1115" s="9"/>
      <c r="I1115" s="1"/>
      <c r="J1115" s="1"/>
      <c r="K1115" s="1"/>
      <c r="L1115" s="1"/>
      <c r="M1115" s="1"/>
      <c r="N1115" s="1"/>
      <c r="O1115" s="1"/>
    </row>
    <row r="1116" spans="4:15" ht="12.75">
      <c r="D1116" s="1"/>
      <c r="E1116" s="1"/>
      <c r="F1116" s="1"/>
      <c r="G1116" s="9">
        <f t="shared" si="10"/>
      </c>
      <c r="H1116" s="9"/>
      <c r="I1116" s="1"/>
      <c r="J1116" s="1"/>
      <c r="K1116" s="1"/>
      <c r="L1116" s="1"/>
      <c r="M1116" s="1"/>
      <c r="N1116" s="1"/>
      <c r="O1116" s="1"/>
    </row>
    <row r="1117" spans="4:15" ht="12.75">
      <c r="D1117" s="1"/>
      <c r="E1117" s="1"/>
      <c r="F1117" s="1"/>
      <c r="G1117" s="9">
        <f t="shared" si="10"/>
      </c>
      <c r="H1117" s="9"/>
      <c r="I1117" s="1"/>
      <c r="J1117" s="1"/>
      <c r="K1117" s="1"/>
      <c r="L1117" s="1"/>
      <c r="M1117" s="1"/>
      <c r="N1117" s="1"/>
      <c r="O1117" s="1"/>
    </row>
    <row r="1118" spans="4:15" ht="12.75">
      <c r="D1118" s="1"/>
      <c r="E1118" s="1"/>
      <c r="F1118" s="1"/>
      <c r="G1118" s="9">
        <f t="shared" si="10"/>
      </c>
      <c r="H1118" s="9"/>
      <c r="I1118" s="1"/>
      <c r="J1118" s="1"/>
      <c r="K1118" s="1"/>
      <c r="L1118" s="1"/>
      <c r="M1118" s="1"/>
      <c r="N1118" s="1"/>
      <c r="O1118" s="1"/>
    </row>
    <row r="1119" spans="4:15" ht="12.75">
      <c r="D1119" s="1"/>
      <c r="E1119" s="1"/>
      <c r="F1119" s="1"/>
      <c r="G1119" s="9">
        <f t="shared" si="10"/>
      </c>
      <c r="H1119" s="9"/>
      <c r="I1119" s="1"/>
      <c r="J1119" s="1"/>
      <c r="K1119" s="1"/>
      <c r="L1119" s="1"/>
      <c r="M1119" s="1"/>
      <c r="N1119" s="1"/>
      <c r="O1119" s="1"/>
    </row>
    <row r="1120" spans="4:15" ht="12.75">
      <c r="D1120" s="1"/>
      <c r="E1120" s="1"/>
      <c r="F1120" s="1"/>
      <c r="G1120" s="9">
        <f t="shared" si="10"/>
      </c>
      <c r="H1120" s="9"/>
      <c r="I1120" s="1"/>
      <c r="J1120" s="1"/>
      <c r="K1120" s="1"/>
      <c r="L1120" s="1"/>
      <c r="M1120" s="1"/>
      <c r="N1120" s="1"/>
      <c r="O1120" s="1"/>
    </row>
    <row r="1121" spans="7:11" ht="12.75">
      <c r="G1121" s="9">
        <f t="shared" si="10"/>
      </c>
      <c r="H1121" s="9"/>
      <c r="K1121" s="1"/>
    </row>
    <row r="1122" spans="7:11" ht="12.75">
      <c r="G1122" s="9">
        <f t="shared" si="10"/>
      </c>
      <c r="H1122" s="9"/>
      <c r="K1122" s="1"/>
    </row>
    <row r="1123" spans="7:11" ht="12.75">
      <c r="G1123" s="9">
        <f t="shared" si="10"/>
      </c>
      <c r="H1123" s="9"/>
      <c r="K1123" s="1"/>
    </row>
    <row r="1124" spans="7:11" ht="12.75">
      <c r="G1124" s="9">
        <f t="shared" si="10"/>
      </c>
      <c r="H1124" s="9"/>
      <c r="K1124" s="1"/>
    </row>
    <row r="1125" spans="7:11" ht="12.75">
      <c r="G1125" s="9">
        <f t="shared" si="10"/>
      </c>
      <c r="H1125" s="9"/>
      <c r="K1125" s="1"/>
    </row>
    <row r="1126" spans="7:11" ht="12.75">
      <c r="G1126" s="9">
        <f t="shared" si="10"/>
      </c>
      <c r="H1126" s="9"/>
      <c r="K1126" s="1"/>
    </row>
    <row r="1127" spans="8:12" ht="12.75">
      <c r="H1127" s="9">
        <f aca="true" t="shared" si="11" ref="H1127:H1144">IF(F1127="","",F1126)</f>
      </c>
      <c r="I1127" s="9"/>
      <c r="L1127" s="1"/>
    </row>
    <row r="1128" spans="8:12" ht="12.75">
      <c r="H1128" s="9">
        <f t="shared" si="11"/>
      </c>
      <c r="I1128" s="9"/>
      <c r="L1128" s="1"/>
    </row>
    <row r="1129" spans="8:12" ht="12.75">
      <c r="H1129" s="9">
        <f t="shared" si="11"/>
      </c>
      <c r="I1129" s="9"/>
      <c r="L1129" s="1"/>
    </row>
    <row r="1130" spans="8:12" ht="12.75">
      <c r="H1130" s="9">
        <f t="shared" si="11"/>
      </c>
      <c r="I1130" s="9"/>
      <c r="L1130" s="1"/>
    </row>
    <row r="1131" spans="8:12" ht="12.75">
      <c r="H1131" s="9">
        <f t="shared" si="11"/>
      </c>
      <c r="I1131" s="9"/>
      <c r="L1131" s="1"/>
    </row>
    <row r="1132" spans="8:12" ht="12.75">
      <c r="H1132" s="9">
        <f t="shared" si="11"/>
      </c>
      <c r="I1132" s="9"/>
      <c r="L1132" s="1"/>
    </row>
    <row r="1133" spans="8:12" ht="12.75">
      <c r="H1133" s="9">
        <f t="shared" si="11"/>
      </c>
      <c r="I1133" s="9"/>
      <c r="L1133" s="1"/>
    </row>
    <row r="1134" spans="8:12" ht="12.75">
      <c r="H1134" s="9">
        <f t="shared" si="11"/>
      </c>
      <c r="I1134" s="9"/>
      <c r="L1134" s="1"/>
    </row>
    <row r="1135" spans="8:12" ht="12.75">
      <c r="H1135" s="9">
        <f t="shared" si="11"/>
      </c>
      <c r="I1135" s="9"/>
      <c r="L1135" s="1"/>
    </row>
    <row r="1136" spans="8:12" ht="12.75">
      <c r="H1136" s="9">
        <f t="shared" si="11"/>
      </c>
      <c r="I1136" s="9"/>
      <c r="L1136" s="1"/>
    </row>
    <row r="1137" spans="8:12" ht="12.75">
      <c r="H1137" s="9">
        <f t="shared" si="11"/>
      </c>
      <c r="I1137" s="9"/>
      <c r="L1137" s="1"/>
    </row>
    <row r="1138" spans="8:12" ht="12.75">
      <c r="H1138" s="9">
        <f t="shared" si="11"/>
      </c>
      <c r="I1138" s="9"/>
      <c r="L1138" s="1"/>
    </row>
    <row r="1139" spans="8:12" ht="12.75">
      <c r="H1139" s="9">
        <f t="shared" si="11"/>
      </c>
      <c r="I1139" s="9"/>
      <c r="L1139" s="1"/>
    </row>
    <row r="1140" spans="8:12" ht="12.75">
      <c r="H1140" s="9">
        <f t="shared" si="11"/>
      </c>
      <c r="I1140" s="9"/>
      <c r="L1140" s="1"/>
    </row>
    <row r="1141" spans="8:12" ht="12.75">
      <c r="H1141" s="9">
        <f t="shared" si="11"/>
      </c>
      <c r="I1141" s="9"/>
      <c r="L1141" s="1"/>
    </row>
    <row r="1142" spans="8:12" ht="12.75">
      <c r="H1142" s="9">
        <f t="shared" si="11"/>
      </c>
      <c r="I1142" s="9"/>
      <c r="L1142" s="1"/>
    </row>
    <row r="1143" spans="8:12" ht="12.75">
      <c r="H1143" s="9">
        <f t="shared" si="11"/>
      </c>
      <c r="I1143" s="9"/>
      <c r="L1143" s="1"/>
    </row>
    <row r="1144" spans="8:12" ht="12.75">
      <c r="H1144" s="9">
        <f t="shared" si="11"/>
      </c>
      <c r="I1144" s="9"/>
      <c r="L1144" s="1"/>
    </row>
    <row r="1145" spans="8:12" ht="12.75">
      <c r="H1145" s="9">
        <f aca="true" t="shared" si="12" ref="H1145:H1176">IF(F1145="","",F1144)</f>
      </c>
      <c r="I1145" s="9"/>
      <c r="L1145" s="1"/>
    </row>
    <row r="1146" spans="8:12" ht="12.75">
      <c r="H1146" s="9">
        <f t="shared" si="12"/>
      </c>
      <c r="I1146" s="9"/>
      <c r="L1146" s="1"/>
    </row>
    <row r="1147" spans="8:12" ht="12.75">
      <c r="H1147" s="9">
        <f t="shared" si="12"/>
      </c>
      <c r="I1147" s="9"/>
      <c r="L1147" s="1"/>
    </row>
    <row r="1148" spans="8:12" ht="12.75">
      <c r="H1148" s="9">
        <f t="shared" si="12"/>
      </c>
      <c r="I1148" s="9"/>
      <c r="L1148" s="1"/>
    </row>
    <row r="1149" spans="8:12" ht="12.75">
      <c r="H1149" s="9">
        <f t="shared" si="12"/>
      </c>
      <c r="I1149" s="9"/>
      <c r="L1149" s="1"/>
    </row>
    <row r="1150" spans="8:12" ht="12.75">
      <c r="H1150" s="9">
        <f t="shared" si="12"/>
      </c>
      <c r="I1150" s="9"/>
      <c r="L1150" s="1"/>
    </row>
    <row r="1151" spans="8:9" ht="12.75">
      <c r="H1151" s="9">
        <f t="shared" si="12"/>
      </c>
      <c r="I1151" s="9"/>
    </row>
    <row r="1152" spans="8:9" ht="12.75">
      <c r="H1152" s="9">
        <f t="shared" si="12"/>
      </c>
      <c r="I1152" s="9"/>
    </row>
    <row r="1153" spans="8:9" ht="12.75">
      <c r="H1153" s="9">
        <f t="shared" si="12"/>
      </c>
      <c r="I1153" s="9"/>
    </row>
    <row r="1154" spans="8:9" ht="12.75">
      <c r="H1154" s="9">
        <f t="shared" si="12"/>
      </c>
      <c r="I1154" s="9"/>
    </row>
    <row r="1155" spans="8:9" ht="12.75">
      <c r="H1155" s="9">
        <f t="shared" si="12"/>
      </c>
      <c r="I1155" s="9"/>
    </row>
    <row r="1156" spans="8:9" ht="12.75">
      <c r="H1156" s="9">
        <f t="shared" si="12"/>
      </c>
      <c r="I1156" s="9"/>
    </row>
    <row r="1157" spans="8:9" ht="12.75">
      <c r="H1157" s="9">
        <f t="shared" si="12"/>
      </c>
      <c r="I1157" s="9"/>
    </row>
    <row r="1158" spans="8:9" ht="12.75">
      <c r="H1158" s="9">
        <f t="shared" si="12"/>
      </c>
      <c r="I1158" s="9"/>
    </row>
    <row r="1159" spans="8:9" ht="12.75">
      <c r="H1159" s="9">
        <f t="shared" si="12"/>
      </c>
      <c r="I1159" s="9"/>
    </row>
    <row r="1160" spans="8:9" ht="12.75">
      <c r="H1160" s="9">
        <f t="shared" si="12"/>
      </c>
      <c r="I1160" s="9"/>
    </row>
    <row r="1161" spans="8:9" ht="12.75">
      <c r="H1161" s="9">
        <f t="shared" si="12"/>
      </c>
      <c r="I1161" s="9"/>
    </row>
    <row r="1162" spans="8:9" ht="12.75">
      <c r="H1162" s="9">
        <f t="shared" si="12"/>
      </c>
      <c r="I1162" s="9"/>
    </row>
    <row r="1163" spans="8:9" ht="12.75">
      <c r="H1163" s="9">
        <f t="shared" si="12"/>
      </c>
      <c r="I1163" s="9"/>
    </row>
    <row r="1164" spans="8:9" ht="12.75">
      <c r="H1164" s="9">
        <f t="shared" si="12"/>
      </c>
      <c r="I1164" s="9"/>
    </row>
    <row r="1165" spans="8:9" ht="12.75">
      <c r="H1165" s="9">
        <f t="shared" si="12"/>
      </c>
      <c r="I1165" s="9"/>
    </row>
    <row r="1166" spans="8:9" ht="12.75">
      <c r="H1166" s="9">
        <f t="shared" si="12"/>
      </c>
      <c r="I1166" s="9"/>
    </row>
    <row r="1167" spans="8:9" ht="12.75">
      <c r="H1167" s="9">
        <f t="shared" si="12"/>
      </c>
      <c r="I1167" s="9"/>
    </row>
    <row r="1168" spans="8:9" ht="12.75">
      <c r="H1168" s="9">
        <f t="shared" si="12"/>
      </c>
      <c r="I1168" s="9"/>
    </row>
    <row r="1169" spans="8:9" ht="12.75">
      <c r="H1169" s="9">
        <f t="shared" si="12"/>
      </c>
      <c r="I1169" s="9"/>
    </row>
    <row r="1170" spans="8:9" ht="12.75">
      <c r="H1170" s="9">
        <f t="shared" si="12"/>
      </c>
      <c r="I1170" s="9"/>
    </row>
    <row r="1171" spans="8:9" ht="12.75">
      <c r="H1171" s="9">
        <f t="shared" si="12"/>
      </c>
      <c r="I1171" s="9"/>
    </row>
    <row r="1172" spans="8:9" ht="12.75">
      <c r="H1172" s="9">
        <f t="shared" si="12"/>
      </c>
      <c r="I1172" s="9"/>
    </row>
    <row r="1173" spans="8:9" ht="12.75">
      <c r="H1173" s="9">
        <f t="shared" si="12"/>
      </c>
      <c r="I1173" s="9"/>
    </row>
    <row r="1174" spans="8:9" ht="12.75">
      <c r="H1174" s="9">
        <f t="shared" si="12"/>
      </c>
      <c r="I1174" s="9"/>
    </row>
    <row r="1175" spans="8:9" ht="12.75">
      <c r="H1175" s="9">
        <f t="shared" si="12"/>
      </c>
      <c r="I1175" s="9"/>
    </row>
    <row r="1176" spans="8:9" ht="12.75">
      <c r="H1176" s="9">
        <f t="shared" si="12"/>
      </c>
      <c r="I1176" s="9"/>
    </row>
    <row r="1177" spans="8:9" ht="12.75">
      <c r="H1177" s="9">
        <f aca="true" t="shared" si="13" ref="H1177:H1208">IF(F1177="","",F1176)</f>
      </c>
      <c r="I1177" s="9"/>
    </row>
    <row r="1178" spans="8:9" ht="12.75">
      <c r="H1178" s="9">
        <f t="shared" si="13"/>
      </c>
      <c r="I1178" s="9"/>
    </row>
    <row r="1179" spans="8:9" ht="12.75">
      <c r="H1179" s="9">
        <f t="shared" si="13"/>
      </c>
      <c r="I1179" s="9"/>
    </row>
    <row r="1180" spans="8:9" ht="12.75">
      <c r="H1180" s="9">
        <f t="shared" si="13"/>
      </c>
      <c r="I1180" s="9"/>
    </row>
    <row r="1181" spans="8:9" ht="12.75">
      <c r="H1181" s="9">
        <f t="shared" si="13"/>
      </c>
      <c r="I1181" s="9"/>
    </row>
    <row r="1182" spans="8:9" ht="12.75">
      <c r="H1182" s="9">
        <f t="shared" si="13"/>
      </c>
      <c r="I1182" s="9"/>
    </row>
    <row r="1183" spans="8:9" ht="12.75">
      <c r="H1183" s="9">
        <f t="shared" si="13"/>
      </c>
      <c r="I1183" s="9"/>
    </row>
    <row r="1184" spans="8:9" ht="12.75">
      <c r="H1184" s="9">
        <f t="shared" si="13"/>
      </c>
      <c r="I1184" s="9"/>
    </row>
    <row r="1185" spans="8:9" ht="12.75">
      <c r="H1185" s="9">
        <f t="shared" si="13"/>
      </c>
      <c r="I1185" s="9"/>
    </row>
    <row r="1186" spans="8:9" ht="12.75">
      <c r="H1186" s="9">
        <f t="shared" si="13"/>
      </c>
      <c r="I1186" s="9"/>
    </row>
    <row r="1187" spans="8:9" ht="12.75">
      <c r="H1187" s="9">
        <f t="shared" si="13"/>
      </c>
      <c r="I1187" s="9"/>
    </row>
    <row r="1188" spans="8:9" ht="12.75">
      <c r="H1188" s="9">
        <f t="shared" si="13"/>
      </c>
      <c r="I1188" s="9"/>
    </row>
    <row r="1189" spans="8:9" ht="12.75">
      <c r="H1189" s="9">
        <f t="shared" si="13"/>
      </c>
      <c r="I1189" s="9"/>
    </row>
    <row r="1190" spans="8:9" ht="12.75">
      <c r="H1190" s="9">
        <f t="shared" si="13"/>
      </c>
      <c r="I1190" s="9"/>
    </row>
    <row r="1191" spans="8:9" ht="12.75">
      <c r="H1191" s="9">
        <f t="shared" si="13"/>
      </c>
      <c r="I1191" s="9"/>
    </row>
    <row r="1192" spans="8:9" ht="12.75">
      <c r="H1192" s="9">
        <f t="shared" si="13"/>
      </c>
      <c r="I1192" s="9"/>
    </row>
    <row r="1193" spans="8:9" ht="12.75">
      <c r="H1193" s="9">
        <f t="shared" si="13"/>
      </c>
      <c r="I1193" s="9"/>
    </row>
    <row r="1194" spans="8:9" ht="12.75">
      <c r="H1194" s="9">
        <f t="shared" si="13"/>
      </c>
      <c r="I1194" s="9"/>
    </row>
    <row r="1195" spans="8:9" ht="12.75">
      <c r="H1195" s="9">
        <f t="shared" si="13"/>
      </c>
      <c r="I1195" s="9"/>
    </row>
    <row r="1196" spans="8:9" ht="12.75">
      <c r="H1196" s="9">
        <f t="shared" si="13"/>
      </c>
      <c r="I1196" s="9"/>
    </row>
    <row r="1197" spans="8:9" ht="12.75">
      <c r="H1197" s="9">
        <f t="shared" si="13"/>
      </c>
      <c r="I1197" s="9"/>
    </row>
    <row r="1198" spans="8:9" ht="12.75">
      <c r="H1198" s="9">
        <f t="shared" si="13"/>
      </c>
      <c r="I1198" s="9"/>
    </row>
    <row r="1199" spans="8:9" ht="12.75">
      <c r="H1199" s="9">
        <f t="shared" si="13"/>
      </c>
      <c r="I1199" s="9"/>
    </row>
    <row r="1200" spans="8:9" ht="12.75">
      <c r="H1200" s="9">
        <f t="shared" si="13"/>
      </c>
      <c r="I1200" s="9"/>
    </row>
    <row r="1201" spans="8:9" ht="12.75">
      <c r="H1201" s="9">
        <f t="shared" si="13"/>
      </c>
      <c r="I1201" s="9"/>
    </row>
    <row r="1202" spans="8:9" ht="12.75">
      <c r="H1202" s="9">
        <f t="shared" si="13"/>
      </c>
      <c r="I1202" s="9"/>
    </row>
    <row r="1203" spans="8:9" ht="12.75">
      <c r="H1203" s="9">
        <f t="shared" si="13"/>
      </c>
      <c r="I1203" s="9"/>
    </row>
    <row r="1204" spans="8:9" ht="12.75">
      <c r="H1204" s="9">
        <f t="shared" si="13"/>
      </c>
      <c r="I1204" s="9"/>
    </row>
    <row r="1205" spans="8:9" ht="12.75">
      <c r="H1205" s="9">
        <f t="shared" si="13"/>
      </c>
      <c r="I1205" s="9"/>
    </row>
    <row r="1206" spans="8:9" ht="12.75">
      <c r="H1206" s="9">
        <f t="shared" si="13"/>
      </c>
      <c r="I1206" s="9"/>
    </row>
    <row r="1207" spans="8:9" ht="12.75">
      <c r="H1207" s="9">
        <f t="shared" si="13"/>
      </c>
      <c r="I1207" s="9"/>
    </row>
    <row r="1208" spans="8:9" ht="12.75">
      <c r="H1208" s="9">
        <f t="shared" si="13"/>
      </c>
      <c r="I1208" s="9"/>
    </row>
    <row r="1209" spans="8:9" ht="12.75">
      <c r="H1209" s="9">
        <f aca="true" t="shared" si="14" ref="H1209:H1240">IF(F1209="","",F1208)</f>
      </c>
      <c r="I1209" s="9"/>
    </row>
    <row r="1210" spans="8:9" ht="12.75">
      <c r="H1210" s="9">
        <f t="shared" si="14"/>
      </c>
      <c r="I1210" s="9"/>
    </row>
    <row r="1211" spans="8:9" ht="12.75">
      <c r="H1211" s="9">
        <f t="shared" si="14"/>
      </c>
      <c r="I1211" s="9"/>
    </row>
    <row r="1212" spans="8:9" ht="12.75">
      <c r="H1212" s="9">
        <f t="shared" si="14"/>
      </c>
      <c r="I1212" s="9"/>
    </row>
    <row r="1213" spans="8:9" ht="12.75">
      <c r="H1213" s="9">
        <f t="shared" si="14"/>
      </c>
      <c r="I1213" s="9"/>
    </row>
    <row r="1214" spans="8:9" ht="12.75">
      <c r="H1214" s="9">
        <f t="shared" si="14"/>
      </c>
      <c r="I1214" s="9"/>
    </row>
    <row r="1215" spans="8:9" ht="12.75">
      <c r="H1215" s="9">
        <f t="shared" si="14"/>
      </c>
      <c r="I1215" s="9"/>
    </row>
    <row r="1216" spans="8:9" ht="12.75">
      <c r="H1216" s="9">
        <f t="shared" si="14"/>
      </c>
      <c r="I1216" s="9"/>
    </row>
    <row r="1217" spans="8:9" ht="12.75">
      <c r="H1217" s="9">
        <f t="shared" si="14"/>
      </c>
      <c r="I1217" s="9"/>
    </row>
    <row r="1218" spans="8:9" ht="12.75">
      <c r="H1218" s="9">
        <f t="shared" si="14"/>
      </c>
      <c r="I1218" s="9"/>
    </row>
    <row r="1219" spans="8:9" ht="12.75">
      <c r="H1219" s="9">
        <f t="shared" si="14"/>
      </c>
      <c r="I1219" s="9"/>
    </row>
    <row r="1220" spans="8:9" ht="12.75">
      <c r="H1220" s="9">
        <f t="shared" si="14"/>
      </c>
      <c r="I1220" s="9"/>
    </row>
    <row r="1221" spans="8:9" ht="12.75">
      <c r="H1221" s="9">
        <f t="shared" si="14"/>
      </c>
      <c r="I1221" s="9"/>
    </row>
    <row r="1222" spans="8:9" ht="12.75">
      <c r="H1222" s="9">
        <f t="shared" si="14"/>
      </c>
      <c r="I1222" s="9"/>
    </row>
    <row r="1223" spans="8:9" ht="12.75">
      <c r="H1223" s="9">
        <f t="shared" si="14"/>
      </c>
      <c r="I1223" s="9"/>
    </row>
    <row r="1224" spans="8:9" ht="12.75">
      <c r="H1224" s="9">
        <f t="shared" si="14"/>
      </c>
      <c r="I1224" s="9"/>
    </row>
    <row r="1225" spans="8:9" ht="12.75">
      <c r="H1225" s="9">
        <f t="shared" si="14"/>
      </c>
      <c r="I1225" s="9"/>
    </row>
    <row r="1226" spans="8:9" ht="12.75">
      <c r="H1226" s="9">
        <f t="shared" si="14"/>
      </c>
      <c r="I1226" s="9"/>
    </row>
    <row r="1227" spans="8:9" ht="12.75">
      <c r="H1227" s="9">
        <f t="shared" si="14"/>
      </c>
      <c r="I1227" s="9"/>
    </row>
    <row r="1228" spans="8:9" ht="12.75">
      <c r="H1228" s="9">
        <f t="shared" si="14"/>
      </c>
      <c r="I1228" s="9"/>
    </row>
    <row r="1229" spans="8:9" ht="12.75">
      <c r="H1229" s="9">
        <f t="shared" si="14"/>
      </c>
      <c r="I1229" s="9"/>
    </row>
    <row r="1230" spans="8:9" ht="12.75">
      <c r="H1230" s="9">
        <f t="shared" si="14"/>
      </c>
      <c r="I1230" s="9"/>
    </row>
    <row r="1231" spans="8:9" ht="12.75">
      <c r="H1231" s="9">
        <f t="shared" si="14"/>
      </c>
      <c r="I1231" s="9"/>
    </row>
    <row r="1232" spans="8:9" ht="12.75">
      <c r="H1232" s="9">
        <f t="shared" si="14"/>
      </c>
      <c r="I1232" s="9"/>
    </row>
    <row r="1233" spans="8:9" ht="12.75">
      <c r="H1233" s="9">
        <f t="shared" si="14"/>
      </c>
      <c r="I1233" s="9"/>
    </row>
    <row r="1234" spans="8:9" ht="12.75">
      <c r="H1234" s="9">
        <f t="shared" si="14"/>
      </c>
      <c r="I1234" s="9"/>
    </row>
    <row r="1235" spans="8:9" ht="12.75">
      <c r="H1235" s="9">
        <f t="shared" si="14"/>
      </c>
      <c r="I1235" s="9"/>
    </row>
    <row r="1236" spans="8:9" ht="12.75">
      <c r="H1236" s="9">
        <f t="shared" si="14"/>
      </c>
      <c r="I1236" s="9"/>
    </row>
    <row r="1237" spans="8:9" ht="12.75">
      <c r="H1237" s="9">
        <f t="shared" si="14"/>
      </c>
      <c r="I1237" s="9"/>
    </row>
    <row r="1238" spans="8:9" ht="12.75">
      <c r="H1238" s="9">
        <f t="shared" si="14"/>
      </c>
      <c r="I1238" s="9"/>
    </row>
    <row r="1239" spans="8:9" ht="12.75">
      <c r="H1239" s="9">
        <f t="shared" si="14"/>
      </c>
      <c r="I1239" s="9"/>
    </row>
    <row r="1240" spans="8:9" ht="12.75">
      <c r="H1240" s="9">
        <f t="shared" si="14"/>
      </c>
      <c r="I1240" s="9"/>
    </row>
    <row r="1241" spans="8:9" ht="12.75">
      <c r="H1241" s="9">
        <f aca="true" t="shared" si="15" ref="H1241:H1247">IF(F1241="","",F1240)</f>
      </c>
      <c r="I1241" s="9"/>
    </row>
    <row r="1242" spans="8:9" ht="12.75">
      <c r="H1242" s="9">
        <f t="shared" si="15"/>
      </c>
      <c r="I1242" s="9"/>
    </row>
    <row r="1243" spans="8:9" ht="12.75">
      <c r="H1243" s="9">
        <f t="shared" si="15"/>
      </c>
      <c r="I1243" s="9"/>
    </row>
    <row r="1244" spans="8:9" ht="12.75">
      <c r="H1244" s="9">
        <f t="shared" si="15"/>
      </c>
      <c r="I1244" s="9"/>
    </row>
    <row r="1245" spans="8:9" ht="12.75">
      <c r="H1245" s="9">
        <f t="shared" si="15"/>
      </c>
      <c r="I1245" s="9"/>
    </row>
    <row r="1246" spans="8:9" ht="12.75">
      <c r="H1246" s="9">
        <f t="shared" si="15"/>
      </c>
      <c r="I1246" s="9"/>
    </row>
    <row r="1247" spans="8:9" ht="12.75">
      <c r="H1247" s="9">
        <f t="shared" si="15"/>
      </c>
      <c r="I1247" s="9"/>
    </row>
    <row r="1248" spans="9:10" ht="12.75">
      <c r="I1248" s="9">
        <f aca="true" t="shared" si="16" ref="I1248:I1272">IF(F1248="","",F1247)</f>
      </c>
      <c r="J1248" s="9"/>
    </row>
    <row r="1249" spans="9:10" ht="12.75">
      <c r="I1249" s="9">
        <f t="shared" si="16"/>
      </c>
      <c r="J1249" s="9"/>
    </row>
    <row r="1250" spans="9:10" ht="12.75">
      <c r="I1250" s="9">
        <f t="shared" si="16"/>
      </c>
      <c r="J1250" s="9"/>
    </row>
    <row r="1251" spans="9:10" ht="12.75">
      <c r="I1251" s="9">
        <f t="shared" si="16"/>
      </c>
      <c r="J1251" s="9"/>
    </row>
    <row r="1252" spans="9:10" ht="12.75">
      <c r="I1252" s="9">
        <f t="shared" si="16"/>
      </c>
      <c r="J1252" s="9"/>
    </row>
    <row r="1253" spans="9:10" ht="12.75">
      <c r="I1253" s="9">
        <f t="shared" si="16"/>
      </c>
      <c r="J1253" s="9"/>
    </row>
    <row r="1254" spans="9:10" ht="12.75">
      <c r="I1254" s="9">
        <f t="shared" si="16"/>
      </c>
      <c r="J1254" s="9"/>
    </row>
    <row r="1255" spans="9:10" ht="12.75">
      <c r="I1255" s="9">
        <f t="shared" si="16"/>
      </c>
      <c r="J1255" s="9"/>
    </row>
    <row r="1256" spans="9:10" ht="12.75">
      <c r="I1256" s="9">
        <f t="shared" si="16"/>
      </c>
      <c r="J1256" s="9"/>
    </row>
    <row r="1257" spans="9:10" ht="12.75">
      <c r="I1257" s="9">
        <f t="shared" si="16"/>
      </c>
      <c r="J1257" s="9"/>
    </row>
    <row r="1258" spans="9:10" ht="12.75">
      <c r="I1258" s="9">
        <f t="shared" si="16"/>
      </c>
      <c r="J1258" s="9"/>
    </row>
    <row r="1259" spans="9:10" ht="12.75">
      <c r="I1259" s="9">
        <f t="shared" si="16"/>
      </c>
      <c r="J1259" s="9"/>
    </row>
    <row r="1260" spans="9:10" ht="12.75">
      <c r="I1260" s="9">
        <f t="shared" si="16"/>
      </c>
      <c r="J1260" s="9"/>
    </row>
    <row r="1261" spans="9:10" ht="12.75">
      <c r="I1261" s="9">
        <f t="shared" si="16"/>
      </c>
      <c r="J1261" s="9"/>
    </row>
    <row r="1262" spans="9:10" ht="12.75">
      <c r="I1262" s="9">
        <f t="shared" si="16"/>
      </c>
      <c r="J1262" s="9"/>
    </row>
    <row r="1263" spans="9:10" ht="12.75">
      <c r="I1263" s="9">
        <f t="shared" si="16"/>
      </c>
      <c r="J1263" s="9"/>
    </row>
    <row r="1264" spans="9:10" ht="12.75">
      <c r="I1264" s="9">
        <f t="shared" si="16"/>
      </c>
      <c r="J1264" s="9"/>
    </row>
    <row r="1265" spans="9:10" ht="12.75">
      <c r="I1265" s="9">
        <f t="shared" si="16"/>
      </c>
      <c r="J1265" s="9"/>
    </row>
    <row r="1266" spans="9:10" ht="12.75">
      <c r="I1266" s="9">
        <f t="shared" si="16"/>
      </c>
      <c r="J1266" s="9"/>
    </row>
    <row r="1267" spans="9:10" ht="12.75">
      <c r="I1267" s="9">
        <f t="shared" si="16"/>
      </c>
      <c r="J1267" s="9"/>
    </row>
    <row r="1268" spans="9:10" ht="12.75">
      <c r="I1268" s="9">
        <f t="shared" si="16"/>
      </c>
      <c r="J1268" s="9"/>
    </row>
    <row r="1269" spans="9:10" ht="12.75">
      <c r="I1269" s="9">
        <f t="shared" si="16"/>
      </c>
      <c r="J1269" s="9"/>
    </row>
    <row r="1270" spans="9:10" ht="12.75">
      <c r="I1270" s="9">
        <f t="shared" si="16"/>
      </c>
      <c r="J1270" s="9"/>
    </row>
    <row r="1271" spans="9:10" ht="12.75">
      <c r="I1271" s="9">
        <f t="shared" si="16"/>
      </c>
      <c r="J1271" s="9"/>
    </row>
    <row r="1272" spans="9:10" ht="12.75">
      <c r="I1272" s="9">
        <f t="shared" si="16"/>
      </c>
      <c r="J1272" s="9"/>
    </row>
    <row r="1273" spans="9:10" ht="12.75">
      <c r="I1273" s="9">
        <f aca="true" t="shared" si="17" ref="I1273:I1291">IF(F1273="","",F1272)</f>
      </c>
      <c r="J1273" s="9"/>
    </row>
    <row r="1274" spans="9:10" ht="12.75">
      <c r="I1274" s="9">
        <f t="shared" si="17"/>
      </c>
      <c r="J1274" s="9"/>
    </row>
    <row r="1275" spans="9:10" ht="12.75">
      <c r="I1275" s="9">
        <f t="shared" si="17"/>
      </c>
      <c r="J1275" s="9"/>
    </row>
    <row r="1276" spans="9:10" ht="12.75">
      <c r="I1276" s="9">
        <f t="shared" si="17"/>
      </c>
      <c r="J1276" s="9"/>
    </row>
    <row r="1277" spans="9:10" ht="12.75">
      <c r="I1277" s="9">
        <f t="shared" si="17"/>
      </c>
      <c r="J1277" s="9"/>
    </row>
    <row r="1278" spans="9:10" ht="12.75">
      <c r="I1278" s="9">
        <f t="shared" si="17"/>
      </c>
      <c r="J1278" s="9"/>
    </row>
    <row r="1279" spans="9:10" ht="12.75">
      <c r="I1279" s="9">
        <f t="shared" si="17"/>
      </c>
      <c r="J1279" s="9"/>
    </row>
    <row r="1280" spans="9:10" ht="12.75">
      <c r="I1280" s="9">
        <f t="shared" si="17"/>
      </c>
      <c r="J1280" s="9"/>
    </row>
    <row r="1281" spans="9:10" ht="12.75">
      <c r="I1281" s="9">
        <f t="shared" si="17"/>
      </c>
      <c r="J1281" s="9"/>
    </row>
    <row r="1282" spans="9:10" ht="12.75">
      <c r="I1282" s="9">
        <f t="shared" si="17"/>
      </c>
      <c r="J1282" s="9"/>
    </row>
    <row r="1283" spans="9:10" ht="12.75">
      <c r="I1283" s="9">
        <f t="shared" si="17"/>
      </c>
      <c r="J1283" s="9"/>
    </row>
    <row r="1284" spans="9:10" ht="12.75">
      <c r="I1284" s="9">
        <f t="shared" si="17"/>
      </c>
      <c r="J1284" s="9"/>
    </row>
    <row r="1285" spans="9:10" ht="12.75">
      <c r="I1285" s="9">
        <f t="shared" si="17"/>
      </c>
      <c r="J1285" s="9"/>
    </row>
    <row r="1286" spans="9:10" ht="12.75">
      <c r="I1286" s="9">
        <f t="shared" si="17"/>
      </c>
      <c r="J1286" s="9"/>
    </row>
    <row r="1287" spans="9:10" ht="12.75">
      <c r="I1287" s="9">
        <f t="shared" si="17"/>
      </c>
      <c r="J1287" s="9"/>
    </row>
    <row r="1288" spans="9:10" ht="12.75">
      <c r="I1288" s="9">
        <f t="shared" si="17"/>
      </c>
      <c r="J1288" s="9"/>
    </row>
    <row r="1289" spans="9:10" ht="12.75">
      <c r="I1289" s="9">
        <f t="shared" si="17"/>
      </c>
      <c r="J1289" s="9"/>
    </row>
    <row r="1290" spans="9:10" ht="12.75">
      <c r="I1290" s="9">
        <f t="shared" si="17"/>
      </c>
      <c r="J1290" s="9"/>
    </row>
    <row r="1291" spans="9:10" ht="12.75">
      <c r="I1291" s="9">
        <f t="shared" si="17"/>
      </c>
      <c r="J1291" s="9"/>
    </row>
  </sheetData>
  <mergeCells count="7">
    <mergeCell ref="C6:O6"/>
    <mergeCell ref="C7:O7"/>
    <mergeCell ref="C8:O8"/>
    <mergeCell ref="C2:O2"/>
    <mergeCell ref="C3:O3"/>
    <mergeCell ref="C4:O4"/>
    <mergeCell ref="C5:O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Z1291"/>
  <sheetViews>
    <sheetView zoomScale="125" zoomScaleNormal="125" workbookViewId="0" topLeftCell="A1">
      <selection activeCell="C6" sqref="C6:O6"/>
    </sheetView>
  </sheetViews>
  <sheetFormatPr defaultColWidth="9.140625" defaultRowHeight="12.75"/>
  <cols>
    <col min="1" max="1" width="2.421875" style="0" customWidth="1"/>
    <col min="2" max="2" width="3.00390625" style="0" customWidth="1"/>
    <col min="3" max="3" width="24.7109375" style="0" customWidth="1"/>
    <col min="4" max="4" width="2.00390625" style="0" customWidth="1"/>
    <col min="5" max="5" width="4.7109375" style="0" customWidth="1"/>
    <col min="6" max="12" width="7.7109375" style="0" customWidth="1"/>
    <col min="13" max="18" width="12.7109375" style="0" customWidth="1"/>
  </cols>
  <sheetData>
    <row r="1" spans="3:4" ht="13.5" thickBot="1">
      <c r="C1" s="1"/>
      <c r="D1" s="1"/>
    </row>
    <row r="2" spans="2:15" ht="18" customHeight="1">
      <c r="B2" s="15" t="s">
        <v>15</v>
      </c>
      <c r="C2" s="89" t="s">
        <v>51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2:15" ht="18" customHeight="1">
      <c r="B3" s="16" t="s">
        <v>15</v>
      </c>
      <c r="C3" s="83" t="s">
        <v>52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2:25" ht="18" customHeight="1">
      <c r="B4" s="16" t="s">
        <v>15</v>
      </c>
      <c r="C4" s="83" t="s">
        <v>53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  <c r="X4" t="s">
        <v>38</v>
      </c>
      <c r="Y4" t="s">
        <v>39</v>
      </c>
    </row>
    <row r="5" spans="2:26" ht="18" customHeight="1">
      <c r="B5" s="16" t="s">
        <v>15</v>
      </c>
      <c r="C5" s="83" t="s">
        <v>56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X5" t="s">
        <v>38</v>
      </c>
      <c r="Z5" t="s">
        <v>39</v>
      </c>
    </row>
    <row r="6" spans="2:26" ht="18" customHeight="1">
      <c r="B6" s="16" t="s">
        <v>15</v>
      </c>
      <c r="C6" s="83" t="s">
        <v>57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  <c r="X6" t="s">
        <v>38</v>
      </c>
      <c r="Z6" t="s">
        <v>39</v>
      </c>
    </row>
    <row r="7" spans="2:26" ht="18" customHeight="1">
      <c r="B7" s="16" t="s">
        <v>15</v>
      </c>
      <c r="C7" s="83" t="s">
        <v>54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  <c r="X7" t="s">
        <v>38</v>
      </c>
      <c r="Z7" t="s">
        <v>39</v>
      </c>
    </row>
    <row r="8" spans="2:26" ht="18" customHeight="1" thickBot="1">
      <c r="B8" s="17" t="s">
        <v>15</v>
      </c>
      <c r="C8" s="86" t="s">
        <v>55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  <c r="X8" t="s">
        <v>38</v>
      </c>
      <c r="Z8" t="s">
        <v>39</v>
      </c>
    </row>
    <row r="9" spans="16:25" ht="14.25" customHeight="1" thickBot="1">
      <c r="P9" s="36"/>
      <c r="Q9" s="36"/>
      <c r="R9" s="36"/>
      <c r="X9" t="s">
        <v>38</v>
      </c>
      <c r="Y9" t="s">
        <v>39</v>
      </c>
    </row>
    <row r="10" spans="2:19" ht="15.75">
      <c r="B10" s="8" t="s">
        <v>9</v>
      </c>
      <c r="C10" s="2"/>
      <c r="E10" s="65" t="s">
        <v>31</v>
      </c>
      <c r="F10" s="32"/>
      <c r="G10" s="33"/>
      <c r="H10" s="33"/>
      <c r="I10" s="33"/>
      <c r="J10" s="33"/>
      <c r="K10" s="33"/>
      <c r="L10" s="33"/>
      <c r="M10" s="65" t="s">
        <v>32</v>
      </c>
      <c r="N10" s="44"/>
      <c r="O10" s="44"/>
      <c r="P10" s="45"/>
      <c r="Q10" s="45"/>
      <c r="R10" s="45"/>
      <c r="S10" s="3"/>
    </row>
    <row r="11" spans="2:19" ht="12.75">
      <c r="B11" s="3"/>
      <c r="C11" s="4"/>
      <c r="E11" s="3"/>
      <c r="F11" s="6"/>
      <c r="G11" s="13"/>
      <c r="H11" s="12"/>
      <c r="I11" s="12"/>
      <c r="J11" s="6"/>
      <c r="K11" s="6"/>
      <c r="L11" s="34"/>
      <c r="M11" s="12"/>
      <c r="N11" s="6"/>
      <c r="R11" s="4"/>
      <c r="S11" s="1"/>
    </row>
    <row r="12" spans="2:18" ht="12.75">
      <c r="B12" s="3" t="s">
        <v>8</v>
      </c>
      <c r="C12" s="4" t="s">
        <v>17</v>
      </c>
      <c r="D12" s="1"/>
      <c r="E12" s="3"/>
      <c r="F12" s="75" t="s">
        <v>3</v>
      </c>
      <c r="G12" s="72" t="s">
        <v>1</v>
      </c>
      <c r="H12" s="7"/>
      <c r="I12" s="7"/>
      <c r="J12" s="72" t="s">
        <v>40</v>
      </c>
      <c r="K12" s="73"/>
      <c r="L12" s="74"/>
      <c r="M12" s="31"/>
      <c r="N12" s="28"/>
      <c r="R12" s="4"/>
    </row>
    <row r="13" spans="2:18" ht="12.75">
      <c r="B13" s="3"/>
      <c r="C13" s="68" t="s">
        <v>37</v>
      </c>
      <c r="D13" s="1"/>
      <c r="E13" s="3"/>
      <c r="F13" s="75" t="s">
        <v>4</v>
      </c>
      <c r="G13" s="76" t="s">
        <v>45</v>
      </c>
      <c r="H13" s="77" t="s">
        <v>46</v>
      </c>
      <c r="I13" s="82" t="s">
        <v>47</v>
      </c>
      <c r="J13" s="76" t="s">
        <v>48</v>
      </c>
      <c r="K13" s="77" t="s">
        <v>41</v>
      </c>
      <c r="L13" s="78" t="s">
        <v>50</v>
      </c>
      <c r="M13" s="47" t="s">
        <v>27</v>
      </c>
      <c r="N13" s="50" t="s">
        <v>28</v>
      </c>
      <c r="O13" s="59" t="s">
        <v>29</v>
      </c>
      <c r="P13" s="53" t="s">
        <v>33</v>
      </c>
      <c r="Q13" s="56" t="s">
        <v>21</v>
      </c>
      <c r="R13" s="46" t="b">
        <v>1</v>
      </c>
    </row>
    <row r="14" spans="2:18" ht="12.75">
      <c r="B14" s="3"/>
      <c r="C14" s="4"/>
      <c r="D14" s="1"/>
      <c r="E14" s="3"/>
      <c r="F14" s="75" t="s">
        <v>2</v>
      </c>
      <c r="G14" s="76" t="s">
        <v>42</v>
      </c>
      <c r="H14" s="77" t="s">
        <v>42</v>
      </c>
      <c r="I14" s="82" t="s">
        <v>42</v>
      </c>
      <c r="J14" s="76" t="s">
        <v>49</v>
      </c>
      <c r="K14" s="77" t="s">
        <v>42</v>
      </c>
      <c r="L14" s="78" t="s">
        <v>49</v>
      </c>
      <c r="M14" s="47" t="s">
        <v>35</v>
      </c>
      <c r="N14" s="50" t="s">
        <v>35</v>
      </c>
      <c r="O14" s="64" t="s">
        <v>35</v>
      </c>
      <c r="P14" s="63" t="s">
        <v>35</v>
      </c>
      <c r="Q14" s="62" t="s">
        <v>35</v>
      </c>
      <c r="R14" s="46" t="s">
        <v>34</v>
      </c>
    </row>
    <row r="15" spans="2:18" ht="12.75">
      <c r="B15" s="3"/>
      <c r="C15" s="4"/>
      <c r="D15" s="1"/>
      <c r="E15" s="3"/>
      <c r="F15" s="9"/>
      <c r="G15" s="69"/>
      <c r="H15" s="9"/>
      <c r="I15" s="9"/>
      <c r="J15" s="69"/>
      <c r="K15" s="9"/>
      <c r="L15" s="10"/>
      <c r="M15" s="48"/>
      <c r="N15" s="51"/>
      <c r="O15" s="60"/>
      <c r="P15" s="54"/>
      <c r="Q15" s="57"/>
      <c r="R15" s="4"/>
    </row>
    <row r="16" spans="2:18" ht="14.25" customHeight="1">
      <c r="B16" s="3" t="s">
        <v>8</v>
      </c>
      <c r="C16" s="4" t="s">
        <v>5</v>
      </c>
      <c r="D16" s="1"/>
      <c r="E16" s="3"/>
      <c r="F16" s="9"/>
      <c r="G16" s="70" t="s">
        <v>12</v>
      </c>
      <c r="H16" s="11"/>
      <c r="I16" s="11" t="s">
        <v>11</v>
      </c>
      <c r="J16" s="70" t="s">
        <v>13</v>
      </c>
      <c r="K16" s="11"/>
      <c r="L16" s="35" t="s">
        <v>14</v>
      </c>
      <c r="M16" s="49">
        <f>SUM(M19:M1108)</f>
        <v>0.6981721793101949</v>
      </c>
      <c r="N16" s="52">
        <f>SUM(N19:N1108)</f>
        <v>0.6881721793101949</v>
      </c>
      <c r="O16" s="61">
        <f>SUM(O19:O1108)</f>
        <v>0.6931346816534533</v>
      </c>
      <c r="P16" s="55">
        <f>(M16+N16)/2</f>
        <v>0.6931721793101949</v>
      </c>
      <c r="Q16" s="58">
        <f>(2*O16+P16)/3</f>
        <v>0.6931471808723672</v>
      </c>
      <c r="R16" s="37">
        <f>LN(C24)-LN(C19)</f>
        <v>0.6931471805599453</v>
      </c>
    </row>
    <row r="17" spans="2:18" ht="12.75" customHeight="1">
      <c r="B17" s="3"/>
      <c r="C17" s="4" t="s">
        <v>0</v>
      </c>
      <c r="D17" s="1"/>
      <c r="E17" s="3"/>
      <c r="F17" s="9"/>
      <c r="G17" s="69"/>
      <c r="H17" s="9"/>
      <c r="I17" s="9"/>
      <c r="J17" s="69"/>
      <c r="K17" s="9"/>
      <c r="L17" s="10"/>
      <c r="M17" s="29">
        <f>$R$16-M16</f>
        <v>-0.005024998750249643</v>
      </c>
      <c r="N17" s="29">
        <f>$R$16-N16</f>
        <v>0.004975001249750366</v>
      </c>
      <c r="O17" s="29">
        <f>$R$16-O16</f>
        <v>1.2498906492020012E-05</v>
      </c>
      <c r="P17" s="29">
        <f>$R$16-P16</f>
        <v>-2.499875024963849E-05</v>
      </c>
      <c r="Q17" s="29">
        <f>$R$16-Q16</f>
        <v>-3.1242186615543233E-10</v>
      </c>
      <c r="R17" s="38" t="s">
        <v>22</v>
      </c>
    </row>
    <row r="18" spans="2:18" ht="12.75">
      <c r="B18" s="3"/>
      <c r="C18" s="4" t="s">
        <v>18</v>
      </c>
      <c r="D18" s="1"/>
      <c r="E18" s="19" t="s">
        <v>7</v>
      </c>
      <c r="F18" s="24">
        <f>C19</f>
        <v>1</v>
      </c>
      <c r="G18" s="69"/>
      <c r="H18" s="9"/>
      <c r="I18" s="9"/>
      <c r="J18" s="69"/>
      <c r="K18" s="9"/>
      <c r="L18" s="10"/>
      <c r="M18" s="28"/>
      <c r="N18" s="28"/>
      <c r="O18" s="1"/>
      <c r="R18" s="4"/>
    </row>
    <row r="19" spans="2:18" ht="12.75">
      <c r="B19" s="3"/>
      <c r="C19" s="20">
        <v>1</v>
      </c>
      <c r="D19" s="1"/>
      <c r="E19" s="19"/>
      <c r="F19" s="24">
        <f aca="true" t="shared" si="0" ref="F19:F50">F18+$C$31</f>
        <v>1.02</v>
      </c>
      <c r="G19" s="26">
        <f aca="true" t="shared" si="1" ref="G19:G50">F18</f>
        <v>1</v>
      </c>
      <c r="H19" s="24">
        <f aca="true" t="shared" si="2" ref="H19:H50">(G19+I19)/2</f>
        <v>1.01</v>
      </c>
      <c r="I19" s="24">
        <f aca="true" t="shared" si="3" ref="I19:I50">F19</f>
        <v>1.02</v>
      </c>
      <c r="J19" s="27">
        <f aca="true" t="shared" si="4" ref="J19:J50">1/G19</f>
        <v>1</v>
      </c>
      <c r="K19" s="25">
        <f aca="true" t="shared" si="5" ref="K19:K50">1/H19</f>
        <v>0.9900990099009901</v>
      </c>
      <c r="L19" s="71">
        <f aca="true" t="shared" si="6" ref="L19:L50">1/I19</f>
        <v>0.9803921568627451</v>
      </c>
      <c r="M19" s="66">
        <f aca="true" t="shared" si="7" ref="M19:M50">J19*$C$31</f>
        <v>0.02</v>
      </c>
      <c r="N19" s="66">
        <f aca="true" t="shared" si="8" ref="N19:N50">L19*$C$31</f>
        <v>0.0196078431372549</v>
      </c>
      <c r="O19" s="67">
        <f aca="true" t="shared" si="9" ref="O19:O50">K19*$C$31</f>
        <v>0.019801980198019802</v>
      </c>
      <c r="R19" s="4"/>
    </row>
    <row r="20" spans="2:18" ht="12.75">
      <c r="B20" s="3"/>
      <c r="C20" s="4"/>
      <c r="D20" s="1"/>
      <c r="E20" s="19"/>
      <c r="F20" s="24">
        <f t="shared" si="0"/>
        <v>1.04</v>
      </c>
      <c r="G20" s="26">
        <f t="shared" si="1"/>
        <v>1.02</v>
      </c>
      <c r="H20" s="24">
        <f t="shared" si="2"/>
        <v>1.03</v>
      </c>
      <c r="I20" s="24">
        <f t="shared" si="3"/>
        <v>1.04</v>
      </c>
      <c r="J20" s="27">
        <f t="shared" si="4"/>
        <v>0.9803921568627451</v>
      </c>
      <c r="K20" s="25">
        <f t="shared" si="5"/>
        <v>0.970873786407767</v>
      </c>
      <c r="L20" s="71">
        <f t="shared" si="6"/>
        <v>0.9615384615384615</v>
      </c>
      <c r="M20" s="66">
        <f t="shared" si="7"/>
        <v>0.0196078431372549</v>
      </c>
      <c r="N20" s="66">
        <f t="shared" si="8"/>
        <v>0.01923076923076923</v>
      </c>
      <c r="O20" s="67">
        <f t="shared" si="9"/>
        <v>0.01941747572815534</v>
      </c>
      <c r="R20" s="4"/>
    </row>
    <row r="21" spans="2:18" ht="12.75">
      <c r="B21" s="3" t="s">
        <v>8</v>
      </c>
      <c r="C21" s="4" t="s">
        <v>6</v>
      </c>
      <c r="D21" s="1"/>
      <c r="E21" s="19"/>
      <c r="F21" s="24">
        <f t="shared" si="0"/>
        <v>1.06</v>
      </c>
      <c r="G21" s="26">
        <f t="shared" si="1"/>
        <v>1.04</v>
      </c>
      <c r="H21" s="24">
        <f t="shared" si="2"/>
        <v>1.05</v>
      </c>
      <c r="I21" s="24">
        <f t="shared" si="3"/>
        <v>1.06</v>
      </c>
      <c r="J21" s="27">
        <f t="shared" si="4"/>
        <v>0.9615384615384615</v>
      </c>
      <c r="K21" s="25">
        <f t="shared" si="5"/>
        <v>0.9523809523809523</v>
      </c>
      <c r="L21" s="71">
        <f t="shared" si="6"/>
        <v>0.9433962264150942</v>
      </c>
      <c r="M21" s="66">
        <f t="shared" si="7"/>
        <v>0.01923076923076923</v>
      </c>
      <c r="N21" s="66">
        <f t="shared" si="8"/>
        <v>0.018867924528301886</v>
      </c>
      <c r="O21" s="67">
        <f t="shared" si="9"/>
        <v>0.019047619047619046</v>
      </c>
      <c r="R21" s="4"/>
    </row>
    <row r="22" spans="2:18" ht="12.75">
      <c r="B22" s="3"/>
      <c r="C22" s="4" t="s">
        <v>0</v>
      </c>
      <c r="D22" s="1"/>
      <c r="E22" s="19"/>
      <c r="F22" s="24">
        <f t="shared" si="0"/>
        <v>1.08</v>
      </c>
      <c r="G22" s="26">
        <f t="shared" si="1"/>
        <v>1.06</v>
      </c>
      <c r="H22" s="24">
        <f t="shared" si="2"/>
        <v>1.07</v>
      </c>
      <c r="I22" s="24">
        <f t="shared" si="3"/>
        <v>1.08</v>
      </c>
      <c r="J22" s="27">
        <f t="shared" si="4"/>
        <v>0.9433962264150942</v>
      </c>
      <c r="K22" s="25">
        <f t="shared" si="5"/>
        <v>0.9345794392523364</v>
      </c>
      <c r="L22" s="71">
        <f t="shared" si="6"/>
        <v>0.9259259259259258</v>
      </c>
      <c r="M22" s="66">
        <f t="shared" si="7"/>
        <v>0.018867924528301886</v>
      </c>
      <c r="N22" s="66">
        <f t="shared" si="8"/>
        <v>0.018518518518518517</v>
      </c>
      <c r="O22" s="67">
        <f t="shared" si="9"/>
        <v>0.018691588785046728</v>
      </c>
      <c r="R22" s="4"/>
    </row>
    <row r="23" spans="2:18" ht="12.75">
      <c r="B23" s="3"/>
      <c r="C23" s="4" t="s">
        <v>19</v>
      </c>
      <c r="D23" s="1"/>
      <c r="E23" s="19"/>
      <c r="F23" s="24">
        <f t="shared" si="0"/>
        <v>1.1</v>
      </c>
      <c r="G23" s="26">
        <f t="shared" si="1"/>
        <v>1.08</v>
      </c>
      <c r="H23" s="24">
        <f t="shared" si="2"/>
        <v>1.09</v>
      </c>
      <c r="I23" s="24">
        <f t="shared" si="3"/>
        <v>1.1</v>
      </c>
      <c r="J23" s="27">
        <f t="shared" si="4"/>
        <v>0.9259259259259258</v>
      </c>
      <c r="K23" s="25">
        <f t="shared" si="5"/>
        <v>0.9174311926605504</v>
      </c>
      <c r="L23" s="71">
        <f t="shared" si="6"/>
        <v>0.9090909090909091</v>
      </c>
      <c r="M23" s="66">
        <f t="shared" si="7"/>
        <v>0.018518518518518517</v>
      </c>
      <c r="N23" s="66">
        <f t="shared" si="8"/>
        <v>0.01818181818181818</v>
      </c>
      <c r="O23" s="67">
        <f t="shared" si="9"/>
        <v>0.018348623853211007</v>
      </c>
      <c r="R23" s="4"/>
    </row>
    <row r="24" spans="2:18" ht="12.75">
      <c r="B24" s="3"/>
      <c r="C24" s="21">
        <v>2</v>
      </c>
      <c r="D24" s="1"/>
      <c r="E24" s="19"/>
      <c r="F24" s="24">
        <f t="shared" si="0"/>
        <v>1.12</v>
      </c>
      <c r="G24" s="26">
        <f t="shared" si="1"/>
        <v>1.1</v>
      </c>
      <c r="H24" s="24">
        <f t="shared" si="2"/>
        <v>1.11</v>
      </c>
      <c r="I24" s="24">
        <f t="shared" si="3"/>
        <v>1.12</v>
      </c>
      <c r="J24" s="27">
        <f t="shared" si="4"/>
        <v>0.9090909090909091</v>
      </c>
      <c r="K24" s="25">
        <f t="shared" si="5"/>
        <v>0.9009009009009008</v>
      </c>
      <c r="L24" s="71">
        <f t="shared" si="6"/>
        <v>0.8928571428571428</v>
      </c>
      <c r="M24" s="66">
        <f t="shared" si="7"/>
        <v>0.01818181818181818</v>
      </c>
      <c r="N24" s="66">
        <f t="shared" si="8"/>
        <v>0.017857142857142856</v>
      </c>
      <c r="O24" s="67">
        <f t="shared" si="9"/>
        <v>0.018018018018018018</v>
      </c>
      <c r="R24" s="4"/>
    </row>
    <row r="25" spans="2:18" ht="12.75">
      <c r="B25" s="3"/>
      <c r="C25" s="4"/>
      <c r="D25" s="1"/>
      <c r="E25" s="19"/>
      <c r="F25" s="24">
        <f t="shared" si="0"/>
        <v>1.1400000000000001</v>
      </c>
      <c r="G25" s="26">
        <f t="shared" si="1"/>
        <v>1.12</v>
      </c>
      <c r="H25" s="24">
        <f t="shared" si="2"/>
        <v>1.1300000000000001</v>
      </c>
      <c r="I25" s="24">
        <f t="shared" si="3"/>
        <v>1.1400000000000001</v>
      </c>
      <c r="J25" s="27">
        <f t="shared" si="4"/>
        <v>0.8928571428571428</v>
      </c>
      <c r="K25" s="25">
        <f t="shared" si="5"/>
        <v>0.8849557522123893</v>
      </c>
      <c r="L25" s="71">
        <f t="shared" si="6"/>
        <v>0.8771929824561403</v>
      </c>
      <c r="M25" s="66">
        <f t="shared" si="7"/>
        <v>0.017857142857142856</v>
      </c>
      <c r="N25" s="66">
        <f t="shared" si="8"/>
        <v>0.017543859649122806</v>
      </c>
      <c r="O25" s="67">
        <f t="shared" si="9"/>
        <v>0.017699115044247787</v>
      </c>
      <c r="R25" s="4"/>
    </row>
    <row r="26" spans="2:18" ht="12.75">
      <c r="B26" s="3" t="s">
        <v>8</v>
      </c>
      <c r="C26" s="4" t="s">
        <v>10</v>
      </c>
      <c r="D26" s="1"/>
      <c r="E26" s="19"/>
      <c r="F26" s="24">
        <f t="shared" si="0"/>
        <v>1.1600000000000001</v>
      </c>
      <c r="G26" s="26">
        <f t="shared" si="1"/>
        <v>1.1400000000000001</v>
      </c>
      <c r="H26" s="24">
        <f t="shared" si="2"/>
        <v>1.1500000000000001</v>
      </c>
      <c r="I26" s="24">
        <f t="shared" si="3"/>
        <v>1.1600000000000001</v>
      </c>
      <c r="J26" s="27">
        <f t="shared" si="4"/>
        <v>0.8771929824561403</v>
      </c>
      <c r="K26" s="25">
        <f t="shared" si="5"/>
        <v>0.8695652173913042</v>
      </c>
      <c r="L26" s="71">
        <f t="shared" si="6"/>
        <v>0.8620689655172413</v>
      </c>
      <c r="M26" s="66">
        <f t="shared" si="7"/>
        <v>0.017543859649122806</v>
      </c>
      <c r="N26" s="66">
        <f t="shared" si="8"/>
        <v>0.017241379310344827</v>
      </c>
      <c r="O26" s="67">
        <f t="shared" si="9"/>
        <v>0.017391304347826084</v>
      </c>
      <c r="R26" s="4"/>
    </row>
    <row r="27" spans="2:18" ht="12.75">
      <c r="B27" s="3"/>
      <c r="C27" s="22">
        <v>50</v>
      </c>
      <c r="D27" s="1"/>
      <c r="E27" s="19"/>
      <c r="F27" s="24">
        <f t="shared" si="0"/>
        <v>1.1800000000000002</v>
      </c>
      <c r="G27" s="26">
        <f t="shared" si="1"/>
        <v>1.1600000000000001</v>
      </c>
      <c r="H27" s="24">
        <f t="shared" si="2"/>
        <v>1.1700000000000002</v>
      </c>
      <c r="I27" s="24">
        <f t="shared" si="3"/>
        <v>1.1800000000000002</v>
      </c>
      <c r="J27" s="27">
        <f t="shared" si="4"/>
        <v>0.8620689655172413</v>
      </c>
      <c r="K27" s="25">
        <f t="shared" si="5"/>
        <v>0.8547008547008546</v>
      </c>
      <c r="L27" s="71">
        <f t="shared" si="6"/>
        <v>0.8474576271186439</v>
      </c>
      <c r="M27" s="66">
        <f t="shared" si="7"/>
        <v>0.017241379310344827</v>
      </c>
      <c r="N27" s="66">
        <f t="shared" si="8"/>
        <v>0.016949152542372878</v>
      </c>
      <c r="O27" s="67">
        <f t="shared" si="9"/>
        <v>0.017094017094017092</v>
      </c>
      <c r="R27" s="4"/>
    </row>
    <row r="28" spans="2:18" ht="12.75">
      <c r="B28" s="3"/>
      <c r="C28" s="4" t="s">
        <v>36</v>
      </c>
      <c r="D28" s="1"/>
      <c r="E28" s="19"/>
      <c r="F28" s="24">
        <f t="shared" si="0"/>
        <v>1.2000000000000002</v>
      </c>
      <c r="G28" s="26">
        <f t="shared" si="1"/>
        <v>1.1800000000000002</v>
      </c>
      <c r="H28" s="24">
        <f t="shared" si="2"/>
        <v>1.1900000000000002</v>
      </c>
      <c r="I28" s="24">
        <f t="shared" si="3"/>
        <v>1.2000000000000002</v>
      </c>
      <c r="J28" s="27">
        <f t="shared" si="4"/>
        <v>0.8474576271186439</v>
      </c>
      <c r="K28" s="25">
        <f t="shared" si="5"/>
        <v>0.8403361344537814</v>
      </c>
      <c r="L28" s="71">
        <f t="shared" si="6"/>
        <v>0.8333333333333333</v>
      </c>
      <c r="M28" s="66">
        <f t="shared" si="7"/>
        <v>0.016949152542372878</v>
      </c>
      <c r="N28" s="66">
        <f t="shared" si="8"/>
        <v>0.016666666666666666</v>
      </c>
      <c r="O28" s="67">
        <f t="shared" si="9"/>
        <v>0.01680672268907563</v>
      </c>
      <c r="R28" s="4"/>
    </row>
    <row r="29" spans="2:18" ht="12.75">
      <c r="B29" s="3"/>
      <c r="C29" s="4"/>
      <c r="D29" s="1"/>
      <c r="E29" s="19"/>
      <c r="F29" s="24">
        <f t="shared" si="0"/>
        <v>1.2200000000000002</v>
      </c>
      <c r="G29" s="26">
        <f t="shared" si="1"/>
        <v>1.2000000000000002</v>
      </c>
      <c r="H29" s="24">
        <f t="shared" si="2"/>
        <v>1.2100000000000002</v>
      </c>
      <c r="I29" s="24">
        <f t="shared" si="3"/>
        <v>1.2200000000000002</v>
      </c>
      <c r="J29" s="27">
        <f t="shared" si="4"/>
        <v>0.8333333333333333</v>
      </c>
      <c r="K29" s="25">
        <f t="shared" si="5"/>
        <v>0.8264462809917354</v>
      </c>
      <c r="L29" s="71">
        <f t="shared" si="6"/>
        <v>0.8196721311475409</v>
      </c>
      <c r="M29" s="66">
        <f t="shared" si="7"/>
        <v>0.016666666666666666</v>
      </c>
      <c r="N29" s="66">
        <f t="shared" si="8"/>
        <v>0.016393442622950817</v>
      </c>
      <c r="O29" s="67">
        <f t="shared" si="9"/>
        <v>0.016528925619834708</v>
      </c>
      <c r="R29" s="4"/>
    </row>
    <row r="30" spans="2:18" ht="12.75">
      <c r="B30" s="3" t="s">
        <v>8</v>
      </c>
      <c r="C30" s="4" t="s">
        <v>16</v>
      </c>
      <c r="D30" s="1"/>
      <c r="E30" s="19"/>
      <c r="F30" s="24">
        <f t="shared" si="0"/>
        <v>1.2400000000000002</v>
      </c>
      <c r="G30" s="26">
        <f t="shared" si="1"/>
        <v>1.2200000000000002</v>
      </c>
      <c r="H30" s="24">
        <f t="shared" si="2"/>
        <v>1.2300000000000002</v>
      </c>
      <c r="I30" s="24">
        <f t="shared" si="3"/>
        <v>1.2400000000000002</v>
      </c>
      <c r="J30" s="27">
        <f t="shared" si="4"/>
        <v>0.8196721311475409</v>
      </c>
      <c r="K30" s="25">
        <f t="shared" si="5"/>
        <v>0.8130081300813007</v>
      </c>
      <c r="L30" s="71">
        <f t="shared" si="6"/>
        <v>0.8064516129032256</v>
      </c>
      <c r="M30" s="66">
        <f t="shared" si="7"/>
        <v>0.016393442622950817</v>
      </c>
      <c r="N30" s="66">
        <f t="shared" si="8"/>
        <v>0.016129032258064512</v>
      </c>
      <c r="O30" s="67">
        <f t="shared" si="9"/>
        <v>0.016260162601626015</v>
      </c>
      <c r="R30" s="4"/>
    </row>
    <row r="31" spans="2:18" ht="13.5" thickBot="1">
      <c r="B31" s="5"/>
      <c r="C31" s="23">
        <f>(C24-C19)/C27</f>
        <v>0.02</v>
      </c>
      <c r="D31" s="1"/>
      <c r="E31" s="19"/>
      <c r="F31" s="24">
        <f t="shared" si="0"/>
        <v>1.2600000000000002</v>
      </c>
      <c r="G31" s="26">
        <f t="shared" si="1"/>
        <v>1.2400000000000002</v>
      </c>
      <c r="H31" s="24">
        <f t="shared" si="2"/>
        <v>1.2500000000000002</v>
      </c>
      <c r="I31" s="24">
        <f t="shared" si="3"/>
        <v>1.2600000000000002</v>
      </c>
      <c r="J31" s="27">
        <f t="shared" si="4"/>
        <v>0.8064516129032256</v>
      </c>
      <c r="K31" s="25">
        <f t="shared" si="5"/>
        <v>0.7999999999999998</v>
      </c>
      <c r="L31" s="71">
        <f t="shared" si="6"/>
        <v>0.7936507936507935</v>
      </c>
      <c r="M31" s="66">
        <f t="shared" si="7"/>
        <v>0.016129032258064512</v>
      </c>
      <c r="N31" s="66">
        <f t="shared" si="8"/>
        <v>0.01587301587301587</v>
      </c>
      <c r="O31" s="67">
        <f t="shared" si="9"/>
        <v>0.015999999999999997</v>
      </c>
      <c r="R31" s="4"/>
    </row>
    <row r="32" spans="5:18" ht="13.5" thickBot="1">
      <c r="E32" s="19"/>
      <c r="F32" s="24">
        <f t="shared" si="0"/>
        <v>1.2800000000000002</v>
      </c>
      <c r="G32" s="26">
        <f t="shared" si="1"/>
        <v>1.2600000000000002</v>
      </c>
      <c r="H32" s="24">
        <f t="shared" si="2"/>
        <v>1.2700000000000002</v>
      </c>
      <c r="I32" s="24">
        <f t="shared" si="3"/>
        <v>1.2800000000000002</v>
      </c>
      <c r="J32" s="27">
        <f t="shared" si="4"/>
        <v>0.7936507936507935</v>
      </c>
      <c r="K32" s="25">
        <f t="shared" si="5"/>
        <v>0.7874015748031494</v>
      </c>
      <c r="L32" s="71">
        <f t="shared" si="6"/>
        <v>0.7812499999999999</v>
      </c>
      <c r="M32" s="66">
        <f t="shared" si="7"/>
        <v>0.01587301587301587</v>
      </c>
      <c r="N32" s="66">
        <f t="shared" si="8"/>
        <v>0.015624999999999998</v>
      </c>
      <c r="O32" s="67">
        <f t="shared" si="9"/>
        <v>0.01574803149606299</v>
      </c>
      <c r="R32" s="4"/>
    </row>
    <row r="33" spans="2:18" ht="12.75">
      <c r="B33" s="19" t="s">
        <v>8</v>
      </c>
      <c r="C33" s="79" t="s">
        <v>43</v>
      </c>
      <c r="E33" s="19"/>
      <c r="F33" s="24">
        <f t="shared" si="0"/>
        <v>1.3000000000000003</v>
      </c>
      <c r="G33" s="26">
        <f t="shared" si="1"/>
        <v>1.2800000000000002</v>
      </c>
      <c r="H33" s="24">
        <f t="shared" si="2"/>
        <v>1.2900000000000003</v>
      </c>
      <c r="I33" s="24">
        <f t="shared" si="3"/>
        <v>1.3000000000000003</v>
      </c>
      <c r="J33" s="27">
        <f t="shared" si="4"/>
        <v>0.7812499999999999</v>
      </c>
      <c r="K33" s="25">
        <f t="shared" si="5"/>
        <v>0.7751937984496122</v>
      </c>
      <c r="L33" s="71">
        <f t="shared" si="6"/>
        <v>0.769230769230769</v>
      </c>
      <c r="M33" s="66">
        <f t="shared" si="7"/>
        <v>0.015624999999999998</v>
      </c>
      <c r="N33" s="66">
        <f t="shared" si="8"/>
        <v>0.015384615384615382</v>
      </c>
      <c r="O33" s="67">
        <f t="shared" si="9"/>
        <v>0.015503875968992244</v>
      </c>
      <c r="R33" s="4"/>
    </row>
    <row r="34" spans="3:18" ht="12.75">
      <c r="C34" s="80" t="s">
        <v>44</v>
      </c>
      <c r="E34" s="19"/>
      <c r="F34" s="24">
        <f t="shared" si="0"/>
        <v>1.3200000000000003</v>
      </c>
      <c r="G34" s="26">
        <f t="shared" si="1"/>
        <v>1.3000000000000003</v>
      </c>
      <c r="H34" s="24">
        <f t="shared" si="2"/>
        <v>1.3100000000000003</v>
      </c>
      <c r="I34" s="24">
        <f t="shared" si="3"/>
        <v>1.3200000000000003</v>
      </c>
      <c r="J34" s="27">
        <f t="shared" si="4"/>
        <v>0.769230769230769</v>
      </c>
      <c r="K34" s="25">
        <f t="shared" si="5"/>
        <v>0.763358778625954</v>
      </c>
      <c r="L34" s="71">
        <f t="shared" si="6"/>
        <v>0.7575757575757575</v>
      </c>
      <c r="M34" s="66">
        <f t="shared" si="7"/>
        <v>0.015384615384615382</v>
      </c>
      <c r="N34" s="66">
        <f t="shared" si="8"/>
        <v>0.01515151515151515</v>
      </c>
      <c r="O34" s="67">
        <f t="shared" si="9"/>
        <v>0.015267175572519082</v>
      </c>
      <c r="R34" s="4"/>
    </row>
    <row r="35" spans="3:18" ht="13.5" thickBot="1">
      <c r="C35" s="81">
        <f>18+C27</f>
        <v>68</v>
      </c>
      <c r="E35" s="19"/>
      <c r="F35" s="24">
        <f t="shared" si="0"/>
        <v>1.3400000000000003</v>
      </c>
      <c r="G35" s="26">
        <f t="shared" si="1"/>
        <v>1.3200000000000003</v>
      </c>
      <c r="H35" s="24">
        <f t="shared" si="2"/>
        <v>1.3300000000000003</v>
      </c>
      <c r="I35" s="24">
        <f t="shared" si="3"/>
        <v>1.3400000000000003</v>
      </c>
      <c r="J35" s="27">
        <f t="shared" si="4"/>
        <v>0.7575757575757575</v>
      </c>
      <c r="K35" s="25">
        <f t="shared" si="5"/>
        <v>0.7518796992481201</v>
      </c>
      <c r="L35" s="71">
        <f t="shared" si="6"/>
        <v>0.7462686567164177</v>
      </c>
      <c r="M35" s="66">
        <f t="shared" si="7"/>
        <v>0.01515151515151515</v>
      </c>
      <c r="N35" s="66">
        <f t="shared" si="8"/>
        <v>0.014925373134328354</v>
      </c>
      <c r="O35" s="67">
        <f t="shared" si="9"/>
        <v>0.015037593984962403</v>
      </c>
      <c r="R35" s="4"/>
    </row>
    <row r="36" spans="4:18" ht="12.75">
      <c r="D36" s="1"/>
      <c r="E36" s="19"/>
      <c r="F36" s="24">
        <f t="shared" si="0"/>
        <v>1.3600000000000003</v>
      </c>
      <c r="G36" s="26">
        <f t="shared" si="1"/>
        <v>1.3400000000000003</v>
      </c>
      <c r="H36" s="24">
        <f t="shared" si="2"/>
        <v>1.3500000000000003</v>
      </c>
      <c r="I36" s="24">
        <f t="shared" si="3"/>
        <v>1.3600000000000003</v>
      </c>
      <c r="J36" s="27">
        <f t="shared" si="4"/>
        <v>0.7462686567164177</v>
      </c>
      <c r="K36" s="25">
        <f t="shared" si="5"/>
        <v>0.7407407407407406</v>
      </c>
      <c r="L36" s="71">
        <f t="shared" si="6"/>
        <v>0.7352941176470587</v>
      </c>
      <c r="M36" s="66">
        <f t="shared" si="7"/>
        <v>0.014925373134328354</v>
      </c>
      <c r="N36" s="66">
        <f t="shared" si="8"/>
        <v>0.014705882352941173</v>
      </c>
      <c r="O36" s="67">
        <f t="shared" si="9"/>
        <v>0.014814814814814812</v>
      </c>
      <c r="R36" s="4"/>
    </row>
    <row r="37" spans="5:18" ht="12.75">
      <c r="E37" s="19"/>
      <c r="F37" s="24">
        <f t="shared" si="0"/>
        <v>1.3800000000000003</v>
      </c>
      <c r="G37" s="26">
        <f t="shared" si="1"/>
        <v>1.3600000000000003</v>
      </c>
      <c r="H37" s="24">
        <f t="shared" si="2"/>
        <v>1.3700000000000003</v>
      </c>
      <c r="I37" s="24">
        <f t="shared" si="3"/>
        <v>1.3800000000000003</v>
      </c>
      <c r="J37" s="27">
        <f t="shared" si="4"/>
        <v>0.7352941176470587</v>
      </c>
      <c r="K37" s="25">
        <f t="shared" si="5"/>
        <v>0.7299270072992698</v>
      </c>
      <c r="L37" s="71">
        <f t="shared" si="6"/>
        <v>0.7246376811594201</v>
      </c>
      <c r="M37" s="66">
        <f t="shared" si="7"/>
        <v>0.014705882352941173</v>
      </c>
      <c r="N37" s="66">
        <f t="shared" si="8"/>
        <v>0.0144927536231884</v>
      </c>
      <c r="O37" s="67">
        <f t="shared" si="9"/>
        <v>0.014598540145985398</v>
      </c>
      <c r="R37" s="4"/>
    </row>
    <row r="38" spans="5:18" ht="12.75">
      <c r="E38" s="19"/>
      <c r="F38" s="24">
        <f t="shared" si="0"/>
        <v>1.4000000000000004</v>
      </c>
      <c r="G38" s="26">
        <f t="shared" si="1"/>
        <v>1.3800000000000003</v>
      </c>
      <c r="H38" s="24">
        <f t="shared" si="2"/>
        <v>1.3900000000000003</v>
      </c>
      <c r="I38" s="24">
        <f t="shared" si="3"/>
        <v>1.4000000000000004</v>
      </c>
      <c r="J38" s="27">
        <f t="shared" si="4"/>
        <v>0.7246376811594201</v>
      </c>
      <c r="K38" s="25">
        <f t="shared" si="5"/>
        <v>0.7194244604316545</v>
      </c>
      <c r="L38" s="71">
        <f t="shared" si="6"/>
        <v>0.7142857142857141</v>
      </c>
      <c r="M38" s="66">
        <f t="shared" si="7"/>
        <v>0.0144927536231884</v>
      </c>
      <c r="N38" s="66">
        <f t="shared" si="8"/>
        <v>0.014285714285714282</v>
      </c>
      <c r="O38" s="67">
        <f t="shared" si="9"/>
        <v>0.01438848920863309</v>
      </c>
      <c r="R38" s="4"/>
    </row>
    <row r="39" spans="5:18" ht="12.75">
      <c r="E39" s="19"/>
      <c r="F39" s="24">
        <f t="shared" si="0"/>
        <v>1.4200000000000004</v>
      </c>
      <c r="G39" s="26">
        <f t="shared" si="1"/>
        <v>1.4000000000000004</v>
      </c>
      <c r="H39" s="24">
        <f t="shared" si="2"/>
        <v>1.4100000000000004</v>
      </c>
      <c r="I39" s="24">
        <f t="shared" si="3"/>
        <v>1.4200000000000004</v>
      </c>
      <c r="J39" s="27">
        <f t="shared" si="4"/>
        <v>0.7142857142857141</v>
      </c>
      <c r="K39" s="25">
        <f t="shared" si="5"/>
        <v>0.7092198581560282</v>
      </c>
      <c r="L39" s="71">
        <f t="shared" si="6"/>
        <v>0.7042253521126759</v>
      </c>
      <c r="M39" s="66">
        <f t="shared" si="7"/>
        <v>0.014285714285714282</v>
      </c>
      <c r="N39" s="66">
        <f t="shared" si="8"/>
        <v>0.014084507042253518</v>
      </c>
      <c r="O39" s="67">
        <f t="shared" si="9"/>
        <v>0.014184397163120564</v>
      </c>
      <c r="R39" s="4"/>
    </row>
    <row r="40" spans="5:18" ht="12.75">
      <c r="E40" s="19"/>
      <c r="F40" s="24">
        <f t="shared" si="0"/>
        <v>1.4400000000000004</v>
      </c>
      <c r="G40" s="26">
        <f t="shared" si="1"/>
        <v>1.4200000000000004</v>
      </c>
      <c r="H40" s="24">
        <f t="shared" si="2"/>
        <v>1.4300000000000004</v>
      </c>
      <c r="I40" s="24">
        <f t="shared" si="3"/>
        <v>1.4400000000000004</v>
      </c>
      <c r="J40" s="27">
        <f t="shared" si="4"/>
        <v>0.7042253521126759</v>
      </c>
      <c r="K40" s="25">
        <f t="shared" si="5"/>
        <v>0.6993006993006992</v>
      </c>
      <c r="L40" s="71">
        <f t="shared" si="6"/>
        <v>0.6944444444444443</v>
      </c>
      <c r="M40" s="66">
        <f t="shared" si="7"/>
        <v>0.014084507042253518</v>
      </c>
      <c r="N40" s="66">
        <f t="shared" si="8"/>
        <v>0.013888888888888886</v>
      </c>
      <c r="O40" s="67">
        <f t="shared" si="9"/>
        <v>0.013986013986013984</v>
      </c>
      <c r="R40" s="4"/>
    </row>
    <row r="41" spans="5:18" ht="12.75">
      <c r="E41" s="19"/>
      <c r="F41" s="24">
        <f t="shared" si="0"/>
        <v>1.4600000000000004</v>
      </c>
      <c r="G41" s="26">
        <f t="shared" si="1"/>
        <v>1.4400000000000004</v>
      </c>
      <c r="H41" s="24">
        <f t="shared" si="2"/>
        <v>1.4500000000000004</v>
      </c>
      <c r="I41" s="24">
        <f t="shared" si="3"/>
        <v>1.4600000000000004</v>
      </c>
      <c r="J41" s="27">
        <f t="shared" si="4"/>
        <v>0.6944444444444443</v>
      </c>
      <c r="K41" s="25">
        <f t="shared" si="5"/>
        <v>0.6896551724137929</v>
      </c>
      <c r="L41" s="71">
        <f t="shared" si="6"/>
        <v>0.6849315068493149</v>
      </c>
      <c r="M41" s="66">
        <f t="shared" si="7"/>
        <v>0.013888888888888886</v>
      </c>
      <c r="N41" s="66">
        <f t="shared" si="8"/>
        <v>0.013698630136986299</v>
      </c>
      <c r="O41" s="67">
        <f t="shared" si="9"/>
        <v>0.013793103448275858</v>
      </c>
      <c r="R41" s="4"/>
    </row>
    <row r="42" spans="5:18" ht="12.75">
      <c r="E42" s="19"/>
      <c r="F42" s="24">
        <f t="shared" si="0"/>
        <v>1.4800000000000004</v>
      </c>
      <c r="G42" s="26">
        <f t="shared" si="1"/>
        <v>1.4600000000000004</v>
      </c>
      <c r="H42" s="24">
        <f t="shared" si="2"/>
        <v>1.4700000000000004</v>
      </c>
      <c r="I42" s="24">
        <f t="shared" si="3"/>
        <v>1.4800000000000004</v>
      </c>
      <c r="J42" s="27">
        <f t="shared" si="4"/>
        <v>0.6849315068493149</v>
      </c>
      <c r="K42" s="25">
        <f t="shared" si="5"/>
        <v>0.6802721088435372</v>
      </c>
      <c r="L42" s="71">
        <f t="shared" si="6"/>
        <v>0.6756756756756754</v>
      </c>
      <c r="M42" s="66">
        <f t="shared" si="7"/>
        <v>0.013698630136986299</v>
      </c>
      <c r="N42" s="66">
        <f t="shared" si="8"/>
        <v>0.013513513513513509</v>
      </c>
      <c r="O42" s="67">
        <f t="shared" si="9"/>
        <v>0.013605442176870744</v>
      </c>
      <c r="R42" s="4"/>
    </row>
    <row r="43" spans="5:18" ht="12.75">
      <c r="E43" s="19"/>
      <c r="F43" s="24">
        <f t="shared" si="0"/>
        <v>1.5000000000000004</v>
      </c>
      <c r="G43" s="26">
        <f t="shared" si="1"/>
        <v>1.4800000000000004</v>
      </c>
      <c r="H43" s="24">
        <f t="shared" si="2"/>
        <v>1.4900000000000004</v>
      </c>
      <c r="I43" s="24">
        <f t="shared" si="3"/>
        <v>1.5000000000000004</v>
      </c>
      <c r="J43" s="27">
        <f t="shared" si="4"/>
        <v>0.6756756756756754</v>
      </c>
      <c r="K43" s="25">
        <f t="shared" si="5"/>
        <v>0.6711409395973152</v>
      </c>
      <c r="L43" s="71">
        <f t="shared" si="6"/>
        <v>0.6666666666666665</v>
      </c>
      <c r="M43" s="66">
        <f t="shared" si="7"/>
        <v>0.013513513513513509</v>
      </c>
      <c r="N43" s="66">
        <f t="shared" si="8"/>
        <v>0.01333333333333333</v>
      </c>
      <c r="O43" s="67">
        <f t="shared" si="9"/>
        <v>0.013422818791946305</v>
      </c>
      <c r="R43" s="4"/>
    </row>
    <row r="44" spans="5:18" ht="12.75">
      <c r="E44" s="19"/>
      <c r="F44" s="24">
        <f t="shared" si="0"/>
        <v>1.5200000000000005</v>
      </c>
      <c r="G44" s="26">
        <f t="shared" si="1"/>
        <v>1.5000000000000004</v>
      </c>
      <c r="H44" s="24">
        <f t="shared" si="2"/>
        <v>1.5100000000000005</v>
      </c>
      <c r="I44" s="24">
        <f t="shared" si="3"/>
        <v>1.5200000000000005</v>
      </c>
      <c r="J44" s="27">
        <f t="shared" si="4"/>
        <v>0.6666666666666665</v>
      </c>
      <c r="K44" s="25">
        <f t="shared" si="5"/>
        <v>0.6622516556291389</v>
      </c>
      <c r="L44" s="71">
        <f t="shared" si="6"/>
        <v>0.6578947368421051</v>
      </c>
      <c r="M44" s="66">
        <f t="shared" si="7"/>
        <v>0.01333333333333333</v>
      </c>
      <c r="N44" s="66">
        <f t="shared" si="8"/>
        <v>0.013157894736842103</v>
      </c>
      <c r="O44" s="67">
        <f t="shared" si="9"/>
        <v>0.013245033112582778</v>
      </c>
      <c r="R44" s="4"/>
    </row>
    <row r="45" spans="5:18" ht="12.75">
      <c r="E45" s="19"/>
      <c r="F45" s="24">
        <f t="shared" si="0"/>
        <v>1.5400000000000005</v>
      </c>
      <c r="G45" s="26">
        <f t="shared" si="1"/>
        <v>1.5200000000000005</v>
      </c>
      <c r="H45" s="24">
        <f t="shared" si="2"/>
        <v>1.5300000000000005</v>
      </c>
      <c r="I45" s="24">
        <f t="shared" si="3"/>
        <v>1.5400000000000005</v>
      </c>
      <c r="J45" s="27">
        <f t="shared" si="4"/>
        <v>0.6578947368421051</v>
      </c>
      <c r="K45" s="25">
        <f t="shared" si="5"/>
        <v>0.6535947712418299</v>
      </c>
      <c r="L45" s="71">
        <f t="shared" si="6"/>
        <v>0.6493506493506491</v>
      </c>
      <c r="M45" s="66">
        <f t="shared" si="7"/>
        <v>0.013157894736842103</v>
      </c>
      <c r="N45" s="66">
        <f t="shared" si="8"/>
        <v>0.012987012987012983</v>
      </c>
      <c r="O45" s="67">
        <f t="shared" si="9"/>
        <v>0.013071895424836596</v>
      </c>
      <c r="R45" s="4"/>
    </row>
    <row r="46" spans="5:18" ht="12.75">
      <c r="E46" s="19"/>
      <c r="F46" s="24">
        <f t="shared" si="0"/>
        <v>1.5600000000000005</v>
      </c>
      <c r="G46" s="26">
        <f t="shared" si="1"/>
        <v>1.5400000000000005</v>
      </c>
      <c r="H46" s="24">
        <f t="shared" si="2"/>
        <v>1.5500000000000005</v>
      </c>
      <c r="I46" s="24">
        <f t="shared" si="3"/>
        <v>1.5600000000000005</v>
      </c>
      <c r="J46" s="27">
        <f t="shared" si="4"/>
        <v>0.6493506493506491</v>
      </c>
      <c r="K46" s="25">
        <f t="shared" si="5"/>
        <v>0.6451612903225804</v>
      </c>
      <c r="L46" s="71">
        <f t="shared" si="6"/>
        <v>0.6410256410256409</v>
      </c>
      <c r="M46" s="66">
        <f t="shared" si="7"/>
        <v>0.012987012987012983</v>
      </c>
      <c r="N46" s="66">
        <f t="shared" si="8"/>
        <v>0.012820512820512817</v>
      </c>
      <c r="O46" s="67">
        <f t="shared" si="9"/>
        <v>0.012903225806451608</v>
      </c>
      <c r="R46" s="4"/>
    </row>
    <row r="47" spans="5:18" ht="12.75">
      <c r="E47" s="19"/>
      <c r="F47" s="24">
        <f t="shared" si="0"/>
        <v>1.5800000000000005</v>
      </c>
      <c r="G47" s="26">
        <f t="shared" si="1"/>
        <v>1.5600000000000005</v>
      </c>
      <c r="H47" s="24">
        <f t="shared" si="2"/>
        <v>1.5700000000000005</v>
      </c>
      <c r="I47" s="24">
        <f t="shared" si="3"/>
        <v>1.5800000000000005</v>
      </c>
      <c r="J47" s="27">
        <f t="shared" si="4"/>
        <v>0.6410256410256409</v>
      </c>
      <c r="K47" s="25">
        <f t="shared" si="5"/>
        <v>0.6369426751592354</v>
      </c>
      <c r="L47" s="71">
        <f t="shared" si="6"/>
        <v>0.6329113924050631</v>
      </c>
      <c r="M47" s="66">
        <f t="shared" si="7"/>
        <v>0.012820512820512817</v>
      </c>
      <c r="N47" s="66">
        <f t="shared" si="8"/>
        <v>0.012658227848101262</v>
      </c>
      <c r="O47" s="67">
        <f t="shared" si="9"/>
        <v>0.012738853503184709</v>
      </c>
      <c r="R47" s="4"/>
    </row>
    <row r="48" spans="5:18" ht="12.75">
      <c r="E48" s="19"/>
      <c r="F48" s="24">
        <f t="shared" si="0"/>
        <v>1.6000000000000005</v>
      </c>
      <c r="G48" s="26">
        <f t="shared" si="1"/>
        <v>1.5800000000000005</v>
      </c>
      <c r="H48" s="24">
        <f t="shared" si="2"/>
        <v>1.5900000000000005</v>
      </c>
      <c r="I48" s="24">
        <f t="shared" si="3"/>
        <v>1.6000000000000005</v>
      </c>
      <c r="J48" s="27">
        <f t="shared" si="4"/>
        <v>0.6329113924050631</v>
      </c>
      <c r="K48" s="25">
        <f t="shared" si="5"/>
        <v>0.6289308176100626</v>
      </c>
      <c r="L48" s="71">
        <f t="shared" si="6"/>
        <v>0.6249999999999998</v>
      </c>
      <c r="M48" s="66">
        <f t="shared" si="7"/>
        <v>0.012658227848101262</v>
      </c>
      <c r="N48" s="66">
        <f t="shared" si="8"/>
        <v>0.012499999999999995</v>
      </c>
      <c r="O48" s="67">
        <f t="shared" si="9"/>
        <v>0.012578616352201253</v>
      </c>
      <c r="R48" s="4"/>
    </row>
    <row r="49" spans="5:18" ht="12.75">
      <c r="E49" s="19"/>
      <c r="F49" s="24">
        <f t="shared" si="0"/>
        <v>1.6200000000000006</v>
      </c>
      <c r="G49" s="26">
        <f t="shared" si="1"/>
        <v>1.6000000000000005</v>
      </c>
      <c r="H49" s="24">
        <f t="shared" si="2"/>
        <v>1.6100000000000005</v>
      </c>
      <c r="I49" s="24">
        <f t="shared" si="3"/>
        <v>1.6200000000000006</v>
      </c>
      <c r="J49" s="27">
        <f t="shared" si="4"/>
        <v>0.6249999999999998</v>
      </c>
      <c r="K49" s="25">
        <f t="shared" si="5"/>
        <v>0.6211180124223601</v>
      </c>
      <c r="L49" s="71">
        <f t="shared" si="6"/>
        <v>0.6172839506172837</v>
      </c>
      <c r="M49" s="66">
        <f t="shared" si="7"/>
        <v>0.012499999999999995</v>
      </c>
      <c r="N49" s="66">
        <f t="shared" si="8"/>
        <v>0.012345679012345675</v>
      </c>
      <c r="O49" s="67">
        <f t="shared" si="9"/>
        <v>0.012422360248447202</v>
      </c>
      <c r="R49" s="4"/>
    </row>
    <row r="50" spans="5:18" ht="12.75">
      <c r="E50" s="19"/>
      <c r="F50" s="24">
        <f t="shared" si="0"/>
        <v>1.6400000000000006</v>
      </c>
      <c r="G50" s="26">
        <f t="shared" si="1"/>
        <v>1.6200000000000006</v>
      </c>
      <c r="H50" s="24">
        <f t="shared" si="2"/>
        <v>1.6300000000000006</v>
      </c>
      <c r="I50" s="24">
        <f t="shared" si="3"/>
        <v>1.6400000000000006</v>
      </c>
      <c r="J50" s="27">
        <f t="shared" si="4"/>
        <v>0.6172839506172837</v>
      </c>
      <c r="K50" s="25">
        <f t="shared" si="5"/>
        <v>0.6134969325153372</v>
      </c>
      <c r="L50" s="71">
        <f t="shared" si="6"/>
        <v>0.6097560975609754</v>
      </c>
      <c r="M50" s="66">
        <f t="shared" si="7"/>
        <v>0.012345679012345675</v>
      </c>
      <c r="N50" s="66">
        <f t="shared" si="8"/>
        <v>0.012195121951219507</v>
      </c>
      <c r="O50" s="67">
        <f t="shared" si="9"/>
        <v>0.012269938650306745</v>
      </c>
      <c r="R50" s="4"/>
    </row>
    <row r="51" spans="5:18" ht="12.75">
      <c r="E51" s="19"/>
      <c r="F51" s="24">
        <f aca="true" t="shared" si="10" ref="F51:F68">F50+$C$31</f>
        <v>1.6600000000000006</v>
      </c>
      <c r="G51" s="26">
        <f aca="true" t="shared" si="11" ref="G51:G68">F50</f>
        <v>1.6400000000000006</v>
      </c>
      <c r="H51" s="24">
        <f aca="true" t="shared" si="12" ref="H51:H68">(G51+I51)/2</f>
        <v>1.6500000000000006</v>
      </c>
      <c r="I51" s="24">
        <f aca="true" t="shared" si="13" ref="I51:I68">F51</f>
        <v>1.6600000000000006</v>
      </c>
      <c r="J51" s="27">
        <f aca="true" t="shared" si="14" ref="J51:J68">1/G51</f>
        <v>0.6097560975609754</v>
      </c>
      <c r="K51" s="25">
        <f aca="true" t="shared" si="15" ref="K51:K68">1/H51</f>
        <v>0.6060606060606059</v>
      </c>
      <c r="L51" s="71">
        <f aca="true" t="shared" si="16" ref="L51:L68">1/I51</f>
        <v>0.6024096385542167</v>
      </c>
      <c r="M51" s="66">
        <f aca="true" t="shared" si="17" ref="M51:M68">J51*$C$31</f>
        <v>0.012195121951219507</v>
      </c>
      <c r="N51" s="66">
        <f aca="true" t="shared" si="18" ref="N51:N68">L51*$C$31</f>
        <v>0.012048192771084335</v>
      </c>
      <c r="O51" s="67">
        <f aca="true" t="shared" si="19" ref="O51:O68">K51*$C$31</f>
        <v>0.012121212121212118</v>
      </c>
      <c r="R51" s="4"/>
    </row>
    <row r="52" spans="5:18" ht="12.75">
      <c r="E52" s="19"/>
      <c r="F52" s="24">
        <f t="shared" si="10"/>
        <v>1.6800000000000006</v>
      </c>
      <c r="G52" s="26">
        <f t="shared" si="11"/>
        <v>1.6600000000000006</v>
      </c>
      <c r="H52" s="24">
        <f t="shared" si="12"/>
        <v>1.6700000000000006</v>
      </c>
      <c r="I52" s="24">
        <f t="shared" si="13"/>
        <v>1.6800000000000006</v>
      </c>
      <c r="J52" s="27">
        <f t="shared" si="14"/>
        <v>0.6024096385542167</v>
      </c>
      <c r="K52" s="25">
        <f t="shared" si="15"/>
        <v>0.5988023952095807</v>
      </c>
      <c r="L52" s="71">
        <f t="shared" si="16"/>
        <v>0.595238095238095</v>
      </c>
      <c r="M52" s="66">
        <f t="shared" si="17"/>
        <v>0.012048192771084335</v>
      </c>
      <c r="N52" s="66">
        <f t="shared" si="18"/>
        <v>0.0119047619047619</v>
      </c>
      <c r="O52" s="67">
        <f t="shared" si="19"/>
        <v>0.011976047904191614</v>
      </c>
      <c r="R52" s="4"/>
    </row>
    <row r="53" spans="5:18" ht="12.75">
      <c r="E53" s="19"/>
      <c r="F53" s="24">
        <f t="shared" si="10"/>
        <v>1.7000000000000006</v>
      </c>
      <c r="G53" s="26">
        <f t="shared" si="11"/>
        <v>1.6800000000000006</v>
      </c>
      <c r="H53" s="24">
        <f t="shared" si="12"/>
        <v>1.6900000000000006</v>
      </c>
      <c r="I53" s="24">
        <f t="shared" si="13"/>
        <v>1.7000000000000006</v>
      </c>
      <c r="J53" s="27">
        <f t="shared" si="14"/>
        <v>0.595238095238095</v>
      </c>
      <c r="K53" s="25">
        <f t="shared" si="15"/>
        <v>0.5917159763313607</v>
      </c>
      <c r="L53" s="71">
        <f t="shared" si="16"/>
        <v>0.5882352941176469</v>
      </c>
      <c r="M53" s="66">
        <f t="shared" si="17"/>
        <v>0.0119047619047619</v>
      </c>
      <c r="N53" s="66">
        <f t="shared" si="18"/>
        <v>0.011764705882352938</v>
      </c>
      <c r="O53" s="67">
        <f t="shared" si="19"/>
        <v>0.011834319526627215</v>
      </c>
      <c r="R53" s="4"/>
    </row>
    <row r="54" spans="5:18" ht="12.75">
      <c r="E54" s="19"/>
      <c r="F54" s="24">
        <f t="shared" si="10"/>
        <v>1.7200000000000006</v>
      </c>
      <c r="G54" s="26">
        <f t="shared" si="11"/>
        <v>1.7000000000000006</v>
      </c>
      <c r="H54" s="24">
        <f t="shared" si="12"/>
        <v>1.7100000000000006</v>
      </c>
      <c r="I54" s="24">
        <f t="shared" si="13"/>
        <v>1.7200000000000006</v>
      </c>
      <c r="J54" s="27">
        <f t="shared" si="14"/>
        <v>0.5882352941176469</v>
      </c>
      <c r="K54" s="25">
        <f t="shared" si="15"/>
        <v>0.5847953216374266</v>
      </c>
      <c r="L54" s="71">
        <f t="shared" si="16"/>
        <v>0.5813953488372091</v>
      </c>
      <c r="M54" s="66">
        <f t="shared" si="17"/>
        <v>0.011764705882352938</v>
      </c>
      <c r="N54" s="66">
        <f t="shared" si="18"/>
        <v>0.011627906976744182</v>
      </c>
      <c r="O54" s="67">
        <f t="shared" si="19"/>
        <v>0.011695906432748534</v>
      </c>
      <c r="R54" s="4"/>
    </row>
    <row r="55" spans="5:18" ht="12.75">
      <c r="E55" s="19"/>
      <c r="F55" s="24">
        <f t="shared" si="10"/>
        <v>1.7400000000000007</v>
      </c>
      <c r="G55" s="26">
        <f t="shared" si="11"/>
        <v>1.7200000000000006</v>
      </c>
      <c r="H55" s="24">
        <f t="shared" si="12"/>
        <v>1.7300000000000006</v>
      </c>
      <c r="I55" s="24">
        <f t="shared" si="13"/>
        <v>1.7400000000000007</v>
      </c>
      <c r="J55" s="27">
        <f t="shared" si="14"/>
        <v>0.5813953488372091</v>
      </c>
      <c r="K55" s="25">
        <f t="shared" si="15"/>
        <v>0.5780346820809247</v>
      </c>
      <c r="L55" s="71">
        <f t="shared" si="16"/>
        <v>0.5747126436781607</v>
      </c>
      <c r="M55" s="66">
        <f t="shared" si="17"/>
        <v>0.011627906976744182</v>
      </c>
      <c r="N55" s="66">
        <f t="shared" si="18"/>
        <v>0.011494252873563213</v>
      </c>
      <c r="O55" s="67">
        <f t="shared" si="19"/>
        <v>0.011560693641618493</v>
      </c>
      <c r="R55" s="4"/>
    </row>
    <row r="56" spans="5:18" ht="12.75">
      <c r="E56" s="19"/>
      <c r="F56" s="24">
        <f t="shared" si="10"/>
        <v>1.7600000000000007</v>
      </c>
      <c r="G56" s="26">
        <f t="shared" si="11"/>
        <v>1.7400000000000007</v>
      </c>
      <c r="H56" s="24">
        <f t="shared" si="12"/>
        <v>1.7500000000000007</v>
      </c>
      <c r="I56" s="24">
        <f t="shared" si="13"/>
        <v>1.7600000000000007</v>
      </c>
      <c r="J56" s="27">
        <f t="shared" si="14"/>
        <v>0.5747126436781607</v>
      </c>
      <c r="K56" s="25">
        <f t="shared" si="15"/>
        <v>0.5714285714285712</v>
      </c>
      <c r="L56" s="71">
        <f t="shared" si="16"/>
        <v>0.568181818181818</v>
      </c>
      <c r="M56" s="66">
        <f t="shared" si="17"/>
        <v>0.011494252873563213</v>
      </c>
      <c r="N56" s="66">
        <f t="shared" si="18"/>
        <v>0.01136363636363636</v>
      </c>
      <c r="O56" s="67">
        <f t="shared" si="19"/>
        <v>0.011428571428571423</v>
      </c>
      <c r="R56" s="4"/>
    </row>
    <row r="57" spans="5:18" ht="12.75">
      <c r="E57" s="19"/>
      <c r="F57" s="24">
        <f t="shared" si="10"/>
        <v>1.7800000000000007</v>
      </c>
      <c r="G57" s="26">
        <f t="shared" si="11"/>
        <v>1.7600000000000007</v>
      </c>
      <c r="H57" s="24">
        <f t="shared" si="12"/>
        <v>1.7700000000000007</v>
      </c>
      <c r="I57" s="24">
        <f t="shared" si="13"/>
        <v>1.7800000000000007</v>
      </c>
      <c r="J57" s="27">
        <f t="shared" si="14"/>
        <v>0.568181818181818</v>
      </c>
      <c r="K57" s="25">
        <f t="shared" si="15"/>
        <v>0.5649717514124292</v>
      </c>
      <c r="L57" s="71">
        <f t="shared" si="16"/>
        <v>0.5617977528089886</v>
      </c>
      <c r="M57" s="66">
        <f t="shared" si="17"/>
        <v>0.01136363636363636</v>
      </c>
      <c r="N57" s="66">
        <f t="shared" si="18"/>
        <v>0.011235955056179771</v>
      </c>
      <c r="O57" s="67">
        <f t="shared" si="19"/>
        <v>0.011299435028248584</v>
      </c>
      <c r="R57" s="4"/>
    </row>
    <row r="58" spans="5:18" ht="12.75">
      <c r="E58" s="19"/>
      <c r="F58" s="24">
        <f t="shared" si="10"/>
        <v>1.8000000000000007</v>
      </c>
      <c r="G58" s="26">
        <f t="shared" si="11"/>
        <v>1.7800000000000007</v>
      </c>
      <c r="H58" s="24">
        <f t="shared" si="12"/>
        <v>1.7900000000000007</v>
      </c>
      <c r="I58" s="24">
        <f t="shared" si="13"/>
        <v>1.8000000000000007</v>
      </c>
      <c r="J58" s="27">
        <f t="shared" si="14"/>
        <v>0.5617977528089886</v>
      </c>
      <c r="K58" s="25">
        <f t="shared" si="15"/>
        <v>0.5586592178770947</v>
      </c>
      <c r="L58" s="71">
        <f t="shared" si="16"/>
        <v>0.5555555555555554</v>
      </c>
      <c r="M58" s="66">
        <f t="shared" si="17"/>
        <v>0.011235955056179771</v>
      </c>
      <c r="N58" s="66">
        <f t="shared" si="18"/>
        <v>0.011111111111111108</v>
      </c>
      <c r="O58" s="67">
        <f t="shared" si="19"/>
        <v>0.011173184357541895</v>
      </c>
      <c r="R58" s="4"/>
    </row>
    <row r="59" spans="5:18" ht="12.75">
      <c r="E59" s="19"/>
      <c r="F59" s="24">
        <f t="shared" si="10"/>
        <v>1.8200000000000007</v>
      </c>
      <c r="G59" s="26">
        <f t="shared" si="11"/>
        <v>1.8000000000000007</v>
      </c>
      <c r="H59" s="24">
        <f t="shared" si="12"/>
        <v>1.8100000000000007</v>
      </c>
      <c r="I59" s="24">
        <f t="shared" si="13"/>
        <v>1.8200000000000007</v>
      </c>
      <c r="J59" s="27">
        <f t="shared" si="14"/>
        <v>0.5555555555555554</v>
      </c>
      <c r="K59" s="25">
        <f t="shared" si="15"/>
        <v>0.5524861878453037</v>
      </c>
      <c r="L59" s="71">
        <f t="shared" si="16"/>
        <v>0.5494505494505493</v>
      </c>
      <c r="M59" s="66">
        <f t="shared" si="17"/>
        <v>0.011111111111111108</v>
      </c>
      <c r="N59" s="66">
        <f t="shared" si="18"/>
        <v>0.010989010989010986</v>
      </c>
      <c r="O59" s="67">
        <f t="shared" si="19"/>
        <v>0.011049723756906073</v>
      </c>
      <c r="R59" s="4"/>
    </row>
    <row r="60" spans="5:18" ht="12.75">
      <c r="E60" s="19"/>
      <c r="F60" s="24">
        <f t="shared" si="10"/>
        <v>1.8400000000000007</v>
      </c>
      <c r="G60" s="26">
        <f t="shared" si="11"/>
        <v>1.8200000000000007</v>
      </c>
      <c r="H60" s="24">
        <f t="shared" si="12"/>
        <v>1.8300000000000007</v>
      </c>
      <c r="I60" s="24">
        <f t="shared" si="13"/>
        <v>1.8400000000000007</v>
      </c>
      <c r="J60" s="27">
        <f t="shared" si="14"/>
        <v>0.5494505494505493</v>
      </c>
      <c r="K60" s="25">
        <f t="shared" si="15"/>
        <v>0.5464480874316938</v>
      </c>
      <c r="L60" s="71">
        <f t="shared" si="16"/>
        <v>0.543478260869565</v>
      </c>
      <c r="M60" s="66">
        <f t="shared" si="17"/>
        <v>0.010989010989010986</v>
      </c>
      <c r="N60" s="66">
        <f t="shared" si="18"/>
        <v>0.010869565217391299</v>
      </c>
      <c r="O60" s="67">
        <f t="shared" si="19"/>
        <v>0.010928961748633876</v>
      </c>
      <c r="R60" s="4"/>
    </row>
    <row r="61" spans="5:18" ht="12.75">
      <c r="E61" s="19"/>
      <c r="F61" s="24">
        <f t="shared" si="10"/>
        <v>1.8600000000000008</v>
      </c>
      <c r="G61" s="26">
        <f t="shared" si="11"/>
        <v>1.8400000000000007</v>
      </c>
      <c r="H61" s="24">
        <f t="shared" si="12"/>
        <v>1.8500000000000008</v>
      </c>
      <c r="I61" s="24">
        <f t="shared" si="13"/>
        <v>1.8600000000000008</v>
      </c>
      <c r="J61" s="27">
        <f t="shared" si="14"/>
        <v>0.543478260869565</v>
      </c>
      <c r="K61" s="25">
        <f t="shared" si="15"/>
        <v>0.5405405405405403</v>
      </c>
      <c r="L61" s="71">
        <f t="shared" si="16"/>
        <v>0.5376344086021503</v>
      </c>
      <c r="M61" s="66">
        <f t="shared" si="17"/>
        <v>0.010869565217391299</v>
      </c>
      <c r="N61" s="66">
        <f t="shared" si="18"/>
        <v>0.010752688172043006</v>
      </c>
      <c r="O61" s="67">
        <f t="shared" si="19"/>
        <v>0.010810810810810808</v>
      </c>
      <c r="R61" s="4"/>
    </row>
    <row r="62" spans="5:18" ht="12.75">
      <c r="E62" s="19"/>
      <c r="F62" s="24">
        <f t="shared" si="10"/>
        <v>1.8800000000000008</v>
      </c>
      <c r="G62" s="26">
        <f t="shared" si="11"/>
        <v>1.8600000000000008</v>
      </c>
      <c r="H62" s="24">
        <f t="shared" si="12"/>
        <v>1.8700000000000008</v>
      </c>
      <c r="I62" s="24">
        <f t="shared" si="13"/>
        <v>1.8800000000000008</v>
      </c>
      <c r="J62" s="27">
        <f t="shared" si="14"/>
        <v>0.5376344086021503</v>
      </c>
      <c r="K62" s="25">
        <f t="shared" si="15"/>
        <v>0.5347593582887699</v>
      </c>
      <c r="L62" s="71">
        <f t="shared" si="16"/>
        <v>0.531914893617021</v>
      </c>
      <c r="M62" s="66">
        <f t="shared" si="17"/>
        <v>0.010752688172043006</v>
      </c>
      <c r="N62" s="66">
        <f t="shared" si="18"/>
        <v>0.010638297872340422</v>
      </c>
      <c r="O62" s="67">
        <f t="shared" si="19"/>
        <v>0.010695187165775397</v>
      </c>
      <c r="R62" s="4"/>
    </row>
    <row r="63" spans="5:18" ht="12.75">
      <c r="E63" s="19"/>
      <c r="F63" s="24">
        <f t="shared" si="10"/>
        <v>1.9000000000000008</v>
      </c>
      <c r="G63" s="26">
        <f t="shared" si="11"/>
        <v>1.8800000000000008</v>
      </c>
      <c r="H63" s="24">
        <f t="shared" si="12"/>
        <v>1.8900000000000008</v>
      </c>
      <c r="I63" s="24">
        <f t="shared" si="13"/>
        <v>1.9000000000000008</v>
      </c>
      <c r="J63" s="27">
        <f t="shared" si="14"/>
        <v>0.531914893617021</v>
      </c>
      <c r="K63" s="25">
        <f t="shared" si="15"/>
        <v>0.5291005291005288</v>
      </c>
      <c r="L63" s="71">
        <f t="shared" si="16"/>
        <v>0.526315789473684</v>
      </c>
      <c r="M63" s="66">
        <f t="shared" si="17"/>
        <v>0.010638297872340422</v>
      </c>
      <c r="N63" s="66">
        <f t="shared" si="18"/>
        <v>0.010526315789473679</v>
      </c>
      <c r="O63" s="67">
        <f t="shared" si="19"/>
        <v>0.010582010582010578</v>
      </c>
      <c r="R63" s="4"/>
    </row>
    <row r="64" spans="5:18" ht="12.75">
      <c r="E64" s="19"/>
      <c r="F64" s="24">
        <f t="shared" si="10"/>
        <v>1.9200000000000008</v>
      </c>
      <c r="G64" s="26">
        <f t="shared" si="11"/>
        <v>1.9000000000000008</v>
      </c>
      <c r="H64" s="24">
        <f t="shared" si="12"/>
        <v>1.9100000000000008</v>
      </c>
      <c r="I64" s="24">
        <f t="shared" si="13"/>
        <v>1.9200000000000008</v>
      </c>
      <c r="J64" s="27">
        <f t="shared" si="14"/>
        <v>0.526315789473684</v>
      </c>
      <c r="K64" s="25">
        <f t="shared" si="15"/>
        <v>0.5235602094240835</v>
      </c>
      <c r="L64" s="71">
        <f t="shared" si="16"/>
        <v>0.5208333333333331</v>
      </c>
      <c r="M64" s="66">
        <f t="shared" si="17"/>
        <v>0.010526315789473679</v>
      </c>
      <c r="N64" s="66">
        <f t="shared" si="18"/>
        <v>0.010416666666666663</v>
      </c>
      <c r="O64" s="67">
        <f t="shared" si="19"/>
        <v>0.01047120418848167</v>
      </c>
      <c r="R64" s="4"/>
    </row>
    <row r="65" spans="5:18" ht="12.75">
      <c r="E65" s="19"/>
      <c r="F65" s="24">
        <f t="shared" si="10"/>
        <v>1.9400000000000008</v>
      </c>
      <c r="G65" s="26">
        <f t="shared" si="11"/>
        <v>1.9200000000000008</v>
      </c>
      <c r="H65" s="24">
        <f t="shared" si="12"/>
        <v>1.9300000000000008</v>
      </c>
      <c r="I65" s="24">
        <f t="shared" si="13"/>
        <v>1.9400000000000008</v>
      </c>
      <c r="J65" s="27">
        <f t="shared" si="14"/>
        <v>0.5208333333333331</v>
      </c>
      <c r="K65" s="25">
        <f t="shared" si="15"/>
        <v>0.5181347150259065</v>
      </c>
      <c r="L65" s="71">
        <f t="shared" si="16"/>
        <v>0.5154639175257729</v>
      </c>
      <c r="M65" s="66">
        <f t="shared" si="17"/>
        <v>0.010416666666666663</v>
      </c>
      <c r="N65" s="66">
        <f t="shared" si="18"/>
        <v>0.010309278350515459</v>
      </c>
      <c r="O65" s="67">
        <f t="shared" si="19"/>
        <v>0.01036269430051813</v>
      </c>
      <c r="R65" s="4"/>
    </row>
    <row r="66" spans="5:18" ht="12.75">
      <c r="E66" s="19"/>
      <c r="F66" s="24">
        <f t="shared" si="10"/>
        <v>1.9600000000000009</v>
      </c>
      <c r="G66" s="26">
        <f t="shared" si="11"/>
        <v>1.9400000000000008</v>
      </c>
      <c r="H66" s="24">
        <f t="shared" si="12"/>
        <v>1.9500000000000008</v>
      </c>
      <c r="I66" s="24">
        <f t="shared" si="13"/>
        <v>1.9600000000000009</v>
      </c>
      <c r="J66" s="27">
        <f t="shared" si="14"/>
        <v>0.5154639175257729</v>
      </c>
      <c r="K66" s="25">
        <f t="shared" si="15"/>
        <v>0.5128205128205126</v>
      </c>
      <c r="L66" s="71">
        <f t="shared" si="16"/>
        <v>0.5102040816326529</v>
      </c>
      <c r="M66" s="66">
        <f t="shared" si="17"/>
        <v>0.010309278350515459</v>
      </c>
      <c r="N66" s="66">
        <f t="shared" si="18"/>
        <v>0.010204081632653057</v>
      </c>
      <c r="O66" s="67">
        <f t="shared" si="19"/>
        <v>0.010256410256410251</v>
      </c>
      <c r="R66" s="4"/>
    </row>
    <row r="67" spans="5:18" ht="12.75">
      <c r="E67" s="19"/>
      <c r="F67" s="24">
        <f t="shared" si="10"/>
        <v>1.9800000000000009</v>
      </c>
      <c r="G67" s="26">
        <f t="shared" si="11"/>
        <v>1.9600000000000009</v>
      </c>
      <c r="H67" s="24">
        <f t="shared" si="12"/>
        <v>1.9700000000000009</v>
      </c>
      <c r="I67" s="24">
        <f t="shared" si="13"/>
        <v>1.9800000000000009</v>
      </c>
      <c r="J67" s="27">
        <f t="shared" si="14"/>
        <v>0.5102040816326529</v>
      </c>
      <c r="K67" s="25">
        <f t="shared" si="15"/>
        <v>0.5076142131979693</v>
      </c>
      <c r="L67" s="71">
        <f t="shared" si="16"/>
        <v>0.5050505050505049</v>
      </c>
      <c r="M67" s="66">
        <f t="shared" si="17"/>
        <v>0.010204081632653057</v>
      </c>
      <c r="N67" s="66">
        <f t="shared" si="18"/>
        <v>0.010101010101010097</v>
      </c>
      <c r="O67" s="67">
        <f t="shared" si="19"/>
        <v>0.010152284263959387</v>
      </c>
      <c r="R67" s="4"/>
    </row>
    <row r="68" spans="5:18" ht="12.75">
      <c r="E68" s="19"/>
      <c r="F68" s="24">
        <f t="shared" si="10"/>
        <v>2.000000000000001</v>
      </c>
      <c r="G68" s="26">
        <f t="shared" si="11"/>
        <v>1.9800000000000009</v>
      </c>
      <c r="H68" s="24">
        <f t="shared" si="12"/>
        <v>1.9900000000000009</v>
      </c>
      <c r="I68" s="24">
        <f t="shared" si="13"/>
        <v>2.000000000000001</v>
      </c>
      <c r="J68" s="27">
        <f t="shared" si="14"/>
        <v>0.5050505050505049</v>
      </c>
      <c r="K68" s="25">
        <f t="shared" si="15"/>
        <v>0.5025125628140701</v>
      </c>
      <c r="L68" s="71">
        <f t="shared" si="16"/>
        <v>0.4999999999999998</v>
      </c>
      <c r="M68" s="66">
        <f t="shared" si="17"/>
        <v>0.010101010101010097</v>
      </c>
      <c r="N68" s="66">
        <f t="shared" si="18"/>
        <v>0.009999999999999995</v>
      </c>
      <c r="O68" s="67">
        <f t="shared" si="19"/>
        <v>0.010050251256281402</v>
      </c>
      <c r="R68" s="4"/>
    </row>
    <row r="69" spans="5:18" ht="12.75">
      <c r="E69" s="19"/>
      <c r="F69" s="24"/>
      <c r="G69" s="26"/>
      <c r="H69" s="24"/>
      <c r="I69" s="24"/>
      <c r="J69" s="27"/>
      <c r="K69" s="25"/>
      <c r="L69" s="71"/>
      <c r="M69" s="66"/>
      <c r="N69" s="66"/>
      <c r="O69" s="67"/>
      <c r="R69" s="4"/>
    </row>
    <row r="70" spans="5:18" ht="12.75">
      <c r="E70" s="19"/>
      <c r="F70" s="24"/>
      <c r="G70" s="26"/>
      <c r="H70" s="24"/>
      <c r="I70" s="24"/>
      <c r="J70" s="27"/>
      <c r="K70" s="25"/>
      <c r="L70" s="71"/>
      <c r="M70" s="66"/>
      <c r="N70" s="66"/>
      <c r="O70" s="67"/>
      <c r="R70" s="4"/>
    </row>
    <row r="71" spans="5:18" ht="12.75">
      <c r="E71" s="19"/>
      <c r="F71" s="24"/>
      <c r="G71" s="26"/>
      <c r="H71" s="24"/>
      <c r="I71" s="24"/>
      <c r="J71" s="27"/>
      <c r="K71" s="25"/>
      <c r="L71" s="71"/>
      <c r="M71" s="66"/>
      <c r="N71" s="66"/>
      <c r="O71" s="67"/>
      <c r="R71" s="4"/>
    </row>
    <row r="72" spans="5:18" ht="12.75">
      <c r="E72" s="19"/>
      <c r="F72" s="24"/>
      <c r="G72" s="26"/>
      <c r="H72" s="24"/>
      <c r="I72" s="24"/>
      <c r="J72" s="27"/>
      <c r="K72" s="25"/>
      <c r="L72" s="71"/>
      <c r="M72" s="66"/>
      <c r="N72" s="66"/>
      <c r="O72" s="67"/>
      <c r="R72" s="4"/>
    </row>
    <row r="73" spans="5:18" ht="12.75">
      <c r="E73" s="19"/>
      <c r="F73" s="24"/>
      <c r="G73" s="26"/>
      <c r="H73" s="24"/>
      <c r="I73" s="24"/>
      <c r="J73" s="27"/>
      <c r="K73" s="25"/>
      <c r="L73" s="71"/>
      <c r="M73" s="66"/>
      <c r="N73" s="66"/>
      <c r="O73" s="67"/>
      <c r="R73" s="4"/>
    </row>
    <row r="74" spans="5:18" ht="12.75">
      <c r="E74" s="19"/>
      <c r="F74" s="24"/>
      <c r="G74" s="26"/>
      <c r="H74" s="24"/>
      <c r="I74" s="24"/>
      <c r="J74" s="27"/>
      <c r="K74" s="25"/>
      <c r="L74" s="71"/>
      <c r="M74" s="66"/>
      <c r="N74" s="66"/>
      <c r="O74" s="67"/>
      <c r="R74" s="4"/>
    </row>
    <row r="75" spans="5:18" ht="12.75">
      <c r="E75" s="19"/>
      <c r="F75" s="24"/>
      <c r="G75" s="26"/>
      <c r="H75" s="24"/>
      <c r="I75" s="24"/>
      <c r="J75" s="27"/>
      <c r="K75" s="25"/>
      <c r="L75" s="71"/>
      <c r="M75" s="66"/>
      <c r="N75" s="66"/>
      <c r="O75" s="67"/>
      <c r="R75" s="4"/>
    </row>
    <row r="76" spans="5:18" ht="12.75">
      <c r="E76" s="19"/>
      <c r="F76" s="24"/>
      <c r="G76" s="26"/>
      <c r="H76" s="24"/>
      <c r="I76" s="24"/>
      <c r="J76" s="27"/>
      <c r="K76" s="25"/>
      <c r="L76" s="71"/>
      <c r="M76" s="66"/>
      <c r="N76" s="66"/>
      <c r="O76" s="67"/>
      <c r="R76" s="4"/>
    </row>
    <row r="77" spans="5:18" ht="12.75">
      <c r="E77" s="19"/>
      <c r="F77" s="24"/>
      <c r="G77" s="26"/>
      <c r="H77" s="24"/>
      <c r="I77" s="24"/>
      <c r="J77" s="27"/>
      <c r="K77" s="25"/>
      <c r="L77" s="71"/>
      <c r="M77" s="66"/>
      <c r="N77" s="66"/>
      <c r="O77" s="67"/>
      <c r="R77" s="4"/>
    </row>
    <row r="78" spans="5:18" ht="12.75">
      <c r="E78" s="19"/>
      <c r="F78" s="24"/>
      <c r="G78" s="26"/>
      <c r="H78" s="24"/>
      <c r="I78" s="24"/>
      <c r="J78" s="27"/>
      <c r="K78" s="25"/>
      <c r="L78" s="71"/>
      <c r="M78" s="66"/>
      <c r="N78" s="66"/>
      <c r="O78" s="67"/>
      <c r="R78" s="4"/>
    </row>
    <row r="79" spans="5:18" ht="12.75">
      <c r="E79" s="19"/>
      <c r="F79" s="24"/>
      <c r="G79" s="26"/>
      <c r="H79" s="24"/>
      <c r="I79" s="24"/>
      <c r="J79" s="27"/>
      <c r="K79" s="25"/>
      <c r="L79" s="71"/>
      <c r="M79" s="66"/>
      <c r="N79" s="66"/>
      <c r="O79" s="67"/>
      <c r="R79" s="4"/>
    </row>
    <row r="80" spans="5:18" ht="12.75">
      <c r="E80" s="19"/>
      <c r="F80" s="24"/>
      <c r="G80" s="26"/>
      <c r="H80" s="24"/>
      <c r="I80" s="24"/>
      <c r="J80" s="27"/>
      <c r="K80" s="25"/>
      <c r="L80" s="71"/>
      <c r="M80" s="66"/>
      <c r="N80" s="66"/>
      <c r="O80" s="67"/>
      <c r="R80" s="4"/>
    </row>
    <row r="81" spans="5:18" ht="12.75">
      <c r="E81" s="19"/>
      <c r="F81" s="24"/>
      <c r="G81" s="26"/>
      <c r="H81" s="24"/>
      <c r="I81" s="24"/>
      <c r="J81" s="27"/>
      <c r="K81" s="25"/>
      <c r="L81" s="71"/>
      <c r="M81" s="66"/>
      <c r="N81" s="66"/>
      <c r="O81" s="67"/>
      <c r="R81" s="4"/>
    </row>
    <row r="82" spans="5:18" ht="12.75">
      <c r="E82" s="19"/>
      <c r="F82" s="24"/>
      <c r="G82" s="26"/>
      <c r="H82" s="24"/>
      <c r="I82" s="24"/>
      <c r="J82" s="27"/>
      <c r="K82" s="25"/>
      <c r="L82" s="71"/>
      <c r="M82" s="66"/>
      <c r="N82" s="66"/>
      <c r="O82" s="67"/>
      <c r="R82" s="4"/>
    </row>
    <row r="83" spans="5:18" ht="12.75">
      <c r="E83" s="19"/>
      <c r="F83" s="24"/>
      <c r="G83" s="26"/>
      <c r="H83" s="24"/>
      <c r="I83" s="24"/>
      <c r="J83" s="27"/>
      <c r="K83" s="25"/>
      <c r="L83" s="71"/>
      <c r="M83" s="66"/>
      <c r="N83" s="66"/>
      <c r="O83" s="67"/>
      <c r="R83" s="4"/>
    </row>
    <row r="84" spans="5:18" ht="12.75">
      <c r="E84" s="19"/>
      <c r="F84" s="24"/>
      <c r="G84" s="26"/>
      <c r="H84" s="24"/>
      <c r="I84" s="24"/>
      <c r="J84" s="27"/>
      <c r="K84" s="25"/>
      <c r="L84" s="71"/>
      <c r="M84" s="66"/>
      <c r="N84" s="66"/>
      <c r="O84" s="67"/>
      <c r="R84" s="4"/>
    </row>
    <row r="85" spans="5:18" ht="12.75">
      <c r="E85" s="19"/>
      <c r="F85" s="24"/>
      <c r="G85" s="26"/>
      <c r="H85" s="24"/>
      <c r="I85" s="24"/>
      <c r="J85" s="27"/>
      <c r="K85" s="25"/>
      <c r="L85" s="71"/>
      <c r="M85" s="66"/>
      <c r="N85" s="66"/>
      <c r="O85" s="67"/>
      <c r="R85" s="4"/>
    </row>
    <row r="86" spans="5:18" ht="12.75">
      <c r="E86" s="19"/>
      <c r="F86" s="24"/>
      <c r="G86" s="26"/>
      <c r="H86" s="24"/>
      <c r="I86" s="24"/>
      <c r="J86" s="27"/>
      <c r="K86" s="25"/>
      <c r="L86" s="71"/>
      <c r="M86" s="66"/>
      <c r="N86" s="66"/>
      <c r="O86" s="67"/>
      <c r="R86" s="4"/>
    </row>
    <row r="87" spans="5:18" ht="12.75">
      <c r="E87" s="19"/>
      <c r="F87" s="24"/>
      <c r="G87" s="26"/>
      <c r="H87" s="24"/>
      <c r="I87" s="24"/>
      <c r="J87" s="27"/>
      <c r="K87" s="25"/>
      <c r="L87" s="71"/>
      <c r="M87" s="66"/>
      <c r="N87" s="66"/>
      <c r="O87" s="67"/>
      <c r="R87" s="4"/>
    </row>
    <row r="88" spans="5:18" ht="12.75">
      <c r="E88" s="19"/>
      <c r="F88" s="24"/>
      <c r="G88" s="26"/>
      <c r="H88" s="24"/>
      <c r="I88" s="24"/>
      <c r="J88" s="27"/>
      <c r="K88" s="25"/>
      <c r="L88" s="71"/>
      <c r="M88" s="66"/>
      <c r="N88" s="66"/>
      <c r="O88" s="67"/>
      <c r="R88" s="4"/>
    </row>
    <row r="89" spans="5:18" ht="12.75">
      <c r="E89" s="19"/>
      <c r="F89" s="24"/>
      <c r="G89" s="26"/>
      <c r="H89" s="24"/>
      <c r="I89" s="24"/>
      <c r="J89" s="27"/>
      <c r="K89" s="25"/>
      <c r="L89" s="71"/>
      <c r="M89" s="66"/>
      <c r="N89" s="66"/>
      <c r="O89" s="67"/>
      <c r="R89" s="4"/>
    </row>
    <row r="90" spans="5:18" ht="12.75">
      <c r="E90" s="19"/>
      <c r="F90" s="24"/>
      <c r="G90" s="26"/>
      <c r="H90" s="24"/>
      <c r="I90" s="24"/>
      <c r="J90" s="27"/>
      <c r="K90" s="25"/>
      <c r="L90" s="71"/>
      <c r="M90" s="66"/>
      <c r="N90" s="66"/>
      <c r="O90" s="67"/>
      <c r="R90" s="4"/>
    </row>
    <row r="91" spans="5:18" ht="12.75">
      <c r="E91" s="19"/>
      <c r="F91" s="24"/>
      <c r="G91" s="26"/>
      <c r="H91" s="24"/>
      <c r="I91" s="24"/>
      <c r="J91" s="27"/>
      <c r="K91" s="25"/>
      <c r="L91" s="71"/>
      <c r="M91" s="66"/>
      <c r="N91" s="66"/>
      <c r="O91" s="67"/>
      <c r="R91" s="4"/>
    </row>
    <row r="92" spans="5:18" ht="12.75">
      <c r="E92" s="19"/>
      <c r="F92" s="24"/>
      <c r="G92" s="26"/>
      <c r="H92" s="24"/>
      <c r="I92" s="24"/>
      <c r="J92" s="27"/>
      <c r="K92" s="25"/>
      <c r="L92" s="71"/>
      <c r="M92" s="66"/>
      <c r="N92" s="66"/>
      <c r="O92" s="67"/>
      <c r="R92" s="4"/>
    </row>
    <row r="93" spans="5:18" ht="12.75">
      <c r="E93" s="19"/>
      <c r="F93" s="24"/>
      <c r="G93" s="26"/>
      <c r="H93" s="24"/>
      <c r="I93" s="24"/>
      <c r="J93" s="27"/>
      <c r="K93" s="25"/>
      <c r="L93" s="71"/>
      <c r="M93" s="66"/>
      <c r="N93" s="66"/>
      <c r="O93" s="67"/>
      <c r="R93" s="4"/>
    </row>
    <row r="94" spans="5:18" ht="12.75">
      <c r="E94" s="19"/>
      <c r="F94" s="24"/>
      <c r="G94" s="26"/>
      <c r="H94" s="24"/>
      <c r="I94" s="24"/>
      <c r="J94" s="27"/>
      <c r="K94" s="25"/>
      <c r="L94" s="71"/>
      <c r="M94" s="66"/>
      <c r="N94" s="66"/>
      <c r="O94" s="67"/>
      <c r="R94" s="4"/>
    </row>
    <row r="95" spans="5:18" ht="12.75">
      <c r="E95" s="19"/>
      <c r="F95" s="24"/>
      <c r="G95" s="26"/>
      <c r="H95" s="24"/>
      <c r="I95" s="24"/>
      <c r="J95" s="27"/>
      <c r="K95" s="25"/>
      <c r="L95" s="71"/>
      <c r="M95" s="66"/>
      <c r="N95" s="66"/>
      <c r="O95" s="67"/>
      <c r="R95" s="4"/>
    </row>
    <row r="96" spans="5:18" ht="12.75">
      <c r="E96" s="19"/>
      <c r="F96" s="24"/>
      <c r="G96" s="26"/>
      <c r="H96" s="24"/>
      <c r="I96" s="24"/>
      <c r="J96" s="27"/>
      <c r="K96" s="25"/>
      <c r="L96" s="71"/>
      <c r="M96" s="66"/>
      <c r="N96" s="66"/>
      <c r="O96" s="67"/>
      <c r="R96" s="4"/>
    </row>
    <row r="97" spans="5:18" ht="12.75">
      <c r="E97" s="19"/>
      <c r="F97" s="24"/>
      <c r="G97" s="26"/>
      <c r="H97" s="24"/>
      <c r="I97" s="24"/>
      <c r="J97" s="27"/>
      <c r="K97" s="25"/>
      <c r="L97" s="71"/>
      <c r="M97" s="66"/>
      <c r="N97" s="66"/>
      <c r="O97" s="67"/>
      <c r="R97" s="4"/>
    </row>
    <row r="98" spans="5:18" ht="12.75">
      <c r="E98" s="19"/>
      <c r="F98" s="24"/>
      <c r="G98" s="26"/>
      <c r="H98" s="24"/>
      <c r="I98" s="24"/>
      <c r="J98" s="27"/>
      <c r="K98" s="25"/>
      <c r="L98" s="71"/>
      <c r="M98" s="66"/>
      <c r="N98" s="66"/>
      <c r="O98" s="67"/>
      <c r="R98" s="4"/>
    </row>
    <row r="99" spans="5:18" ht="12.75">
      <c r="E99" s="19"/>
      <c r="F99" s="24"/>
      <c r="G99" s="26"/>
      <c r="H99" s="24"/>
      <c r="I99" s="24"/>
      <c r="J99" s="27"/>
      <c r="K99" s="25"/>
      <c r="L99" s="71"/>
      <c r="M99" s="66"/>
      <c r="N99" s="66"/>
      <c r="O99" s="67"/>
      <c r="R99" s="4"/>
    </row>
    <row r="100" spans="5:18" ht="12.75">
      <c r="E100" s="19"/>
      <c r="F100" s="24"/>
      <c r="G100" s="26"/>
      <c r="H100" s="24"/>
      <c r="I100" s="24"/>
      <c r="J100" s="27"/>
      <c r="K100" s="25"/>
      <c r="L100" s="71"/>
      <c r="M100" s="66"/>
      <c r="N100" s="66"/>
      <c r="O100" s="67"/>
      <c r="R100" s="4"/>
    </row>
    <row r="101" spans="5:18" ht="12.75">
      <c r="E101" s="19"/>
      <c r="F101" s="24"/>
      <c r="G101" s="26"/>
      <c r="H101" s="24"/>
      <c r="I101" s="24"/>
      <c r="J101" s="27"/>
      <c r="K101" s="25"/>
      <c r="L101" s="71"/>
      <c r="M101" s="66"/>
      <c r="N101" s="66"/>
      <c r="O101" s="67"/>
      <c r="R101" s="4"/>
    </row>
    <row r="102" spans="5:18" ht="12.75">
      <c r="E102" s="19"/>
      <c r="F102" s="24"/>
      <c r="G102" s="26"/>
      <c r="H102" s="24"/>
      <c r="I102" s="24"/>
      <c r="J102" s="27"/>
      <c r="K102" s="25"/>
      <c r="L102" s="71"/>
      <c r="M102" s="66"/>
      <c r="N102" s="66"/>
      <c r="O102" s="67"/>
      <c r="R102" s="4"/>
    </row>
    <row r="103" spans="5:18" ht="12.75">
      <c r="E103" s="19"/>
      <c r="F103" s="24"/>
      <c r="G103" s="26"/>
      <c r="H103" s="24"/>
      <c r="I103" s="24"/>
      <c r="J103" s="27"/>
      <c r="K103" s="25"/>
      <c r="L103" s="71"/>
      <c r="M103" s="66"/>
      <c r="N103" s="66"/>
      <c r="O103" s="67"/>
      <c r="R103" s="4"/>
    </row>
    <row r="104" spans="5:18" ht="12.75">
      <c r="E104" s="19"/>
      <c r="F104" s="24"/>
      <c r="G104" s="26"/>
      <c r="H104" s="24"/>
      <c r="I104" s="24"/>
      <c r="J104" s="27"/>
      <c r="K104" s="25"/>
      <c r="L104" s="71"/>
      <c r="M104" s="66"/>
      <c r="N104" s="66"/>
      <c r="O104" s="67"/>
      <c r="R104" s="4"/>
    </row>
    <row r="105" spans="5:18" ht="12.75">
      <c r="E105" s="19"/>
      <c r="F105" s="24"/>
      <c r="G105" s="26"/>
      <c r="H105" s="24"/>
      <c r="I105" s="24"/>
      <c r="J105" s="27"/>
      <c r="K105" s="25"/>
      <c r="L105" s="71"/>
      <c r="M105" s="66"/>
      <c r="N105" s="66"/>
      <c r="O105" s="67"/>
      <c r="R105" s="4"/>
    </row>
    <row r="106" spans="5:18" ht="12.75">
      <c r="E106" s="19"/>
      <c r="F106" s="24"/>
      <c r="G106" s="26"/>
      <c r="H106" s="24"/>
      <c r="I106" s="24"/>
      <c r="J106" s="27"/>
      <c r="K106" s="25"/>
      <c r="L106" s="71"/>
      <c r="M106" s="66"/>
      <c r="N106" s="66"/>
      <c r="O106" s="67"/>
      <c r="R106" s="4"/>
    </row>
    <row r="107" spans="5:18" ht="12.75">
      <c r="E107" s="19"/>
      <c r="F107" s="24"/>
      <c r="G107" s="26"/>
      <c r="H107" s="24"/>
      <c r="I107" s="24"/>
      <c r="J107" s="27"/>
      <c r="K107" s="25"/>
      <c r="L107" s="71"/>
      <c r="M107" s="66"/>
      <c r="N107" s="66"/>
      <c r="O107" s="67"/>
      <c r="R107" s="4"/>
    </row>
    <row r="108" spans="5:18" ht="12.75">
      <c r="E108" s="19"/>
      <c r="F108" s="24"/>
      <c r="G108" s="26"/>
      <c r="H108" s="24"/>
      <c r="I108" s="24"/>
      <c r="J108" s="27"/>
      <c r="K108" s="25"/>
      <c r="L108" s="71"/>
      <c r="M108" s="66"/>
      <c r="N108" s="66"/>
      <c r="O108" s="67"/>
      <c r="R108" s="4"/>
    </row>
    <row r="109" spans="5:18" ht="12.75">
      <c r="E109" s="19"/>
      <c r="F109" s="24"/>
      <c r="G109" s="26"/>
      <c r="H109" s="24"/>
      <c r="I109" s="24"/>
      <c r="J109" s="27"/>
      <c r="K109" s="25"/>
      <c r="L109" s="71"/>
      <c r="M109" s="66"/>
      <c r="N109" s="66"/>
      <c r="O109" s="67"/>
      <c r="R109" s="4"/>
    </row>
    <row r="110" spans="5:18" ht="12.75">
      <c r="E110" s="19"/>
      <c r="F110" s="24"/>
      <c r="G110" s="26"/>
      <c r="H110" s="24"/>
      <c r="I110" s="24"/>
      <c r="J110" s="27"/>
      <c r="K110" s="25"/>
      <c r="L110" s="71"/>
      <c r="M110" s="66"/>
      <c r="N110" s="66"/>
      <c r="O110" s="67"/>
      <c r="R110" s="4"/>
    </row>
    <row r="111" spans="5:18" ht="12.75">
      <c r="E111" s="19"/>
      <c r="F111" s="24"/>
      <c r="G111" s="26"/>
      <c r="H111" s="24"/>
      <c r="I111" s="24"/>
      <c r="J111" s="27"/>
      <c r="K111" s="25"/>
      <c r="L111" s="71"/>
      <c r="M111" s="66"/>
      <c r="N111" s="66"/>
      <c r="O111" s="67"/>
      <c r="R111" s="4"/>
    </row>
    <row r="112" spans="5:18" ht="12.75">
      <c r="E112" s="19"/>
      <c r="F112" s="24"/>
      <c r="G112" s="26"/>
      <c r="H112" s="24"/>
      <c r="I112" s="24"/>
      <c r="J112" s="27"/>
      <c r="K112" s="25"/>
      <c r="L112" s="71"/>
      <c r="M112" s="66"/>
      <c r="N112" s="66"/>
      <c r="O112" s="67"/>
      <c r="R112" s="4"/>
    </row>
    <row r="113" spans="5:18" ht="12.75">
      <c r="E113" s="19"/>
      <c r="F113" s="24"/>
      <c r="G113" s="26"/>
      <c r="H113" s="24"/>
      <c r="I113" s="24"/>
      <c r="J113" s="27"/>
      <c r="K113" s="25"/>
      <c r="L113" s="71"/>
      <c r="M113" s="66"/>
      <c r="N113" s="66"/>
      <c r="O113" s="67"/>
      <c r="R113" s="4"/>
    </row>
    <row r="114" spans="5:18" ht="12.75">
      <c r="E114" s="19"/>
      <c r="F114" s="24"/>
      <c r="G114" s="26"/>
      <c r="H114" s="24"/>
      <c r="I114" s="24"/>
      <c r="J114" s="27"/>
      <c r="K114" s="25"/>
      <c r="L114" s="71"/>
      <c r="M114" s="66"/>
      <c r="N114" s="66"/>
      <c r="O114" s="67"/>
      <c r="R114" s="4"/>
    </row>
    <row r="115" spans="5:18" ht="12.75">
      <c r="E115" s="19"/>
      <c r="F115" s="24"/>
      <c r="G115" s="26"/>
      <c r="H115" s="24"/>
      <c r="I115" s="24"/>
      <c r="J115" s="27"/>
      <c r="K115" s="25"/>
      <c r="L115" s="71"/>
      <c r="M115" s="66"/>
      <c r="N115" s="66"/>
      <c r="O115" s="67"/>
      <c r="R115" s="4"/>
    </row>
    <row r="116" spans="5:18" ht="12.75">
      <c r="E116" s="19"/>
      <c r="F116" s="24"/>
      <c r="G116" s="26"/>
      <c r="H116" s="24"/>
      <c r="I116" s="24"/>
      <c r="J116" s="27"/>
      <c r="K116" s="25"/>
      <c r="L116" s="71"/>
      <c r="M116" s="66"/>
      <c r="N116" s="66"/>
      <c r="O116" s="67"/>
      <c r="R116" s="4"/>
    </row>
    <row r="117" spans="5:18" ht="12.75">
      <c r="E117" s="19"/>
      <c r="F117" s="24"/>
      <c r="G117" s="26"/>
      <c r="H117" s="24"/>
      <c r="I117" s="24"/>
      <c r="J117" s="27"/>
      <c r="K117" s="25"/>
      <c r="L117" s="71"/>
      <c r="M117" s="66"/>
      <c r="N117" s="66"/>
      <c r="O117" s="67"/>
      <c r="R117" s="4"/>
    </row>
    <row r="118" spans="5:18" ht="12.75">
      <c r="E118" s="19"/>
      <c r="F118" s="24"/>
      <c r="G118" s="26"/>
      <c r="H118" s="24"/>
      <c r="I118" s="24"/>
      <c r="J118" s="27"/>
      <c r="K118" s="25"/>
      <c r="L118" s="71"/>
      <c r="M118" s="66"/>
      <c r="N118" s="66"/>
      <c r="O118" s="67"/>
      <c r="R118" s="4"/>
    </row>
    <row r="119" spans="5:18" ht="12.75">
      <c r="E119" s="19"/>
      <c r="F119" s="24"/>
      <c r="G119" s="26"/>
      <c r="H119" s="24"/>
      <c r="I119" s="24"/>
      <c r="J119" s="27"/>
      <c r="K119" s="25"/>
      <c r="L119" s="71"/>
      <c r="M119" s="18"/>
      <c r="N119" s="18"/>
      <c r="R119" s="4"/>
    </row>
    <row r="120" spans="5:18" ht="12.75">
      <c r="E120" s="19"/>
      <c r="F120" s="24"/>
      <c r="G120" s="26"/>
      <c r="H120" s="24"/>
      <c r="I120" s="24"/>
      <c r="J120" s="27"/>
      <c r="K120" s="25"/>
      <c r="L120" s="71"/>
      <c r="M120" s="18"/>
      <c r="N120" s="18"/>
      <c r="R120" s="4"/>
    </row>
    <row r="121" spans="5:18" ht="12.75">
      <c r="E121" s="19"/>
      <c r="F121" s="24"/>
      <c r="G121" s="26"/>
      <c r="H121" s="24"/>
      <c r="I121" s="24"/>
      <c r="J121" s="27"/>
      <c r="K121" s="25"/>
      <c r="L121" s="71"/>
      <c r="M121" s="18"/>
      <c r="N121" s="18"/>
      <c r="R121" s="4"/>
    </row>
    <row r="122" spans="5:18" ht="12.75">
      <c r="E122" s="19"/>
      <c r="F122" s="24"/>
      <c r="G122" s="26"/>
      <c r="H122" s="24"/>
      <c r="I122" s="24"/>
      <c r="J122" s="27"/>
      <c r="K122" s="25"/>
      <c r="L122" s="71"/>
      <c r="M122" s="18"/>
      <c r="N122" s="18"/>
      <c r="R122" s="4"/>
    </row>
    <row r="123" spans="5:18" ht="12.75">
      <c r="E123" s="19"/>
      <c r="F123" s="24"/>
      <c r="G123" s="26"/>
      <c r="H123" s="24"/>
      <c r="I123" s="24"/>
      <c r="J123" s="27"/>
      <c r="K123" s="25"/>
      <c r="L123" s="71"/>
      <c r="M123" s="18"/>
      <c r="N123" s="18"/>
      <c r="R123" s="4"/>
    </row>
    <row r="124" spans="5:18" ht="12.75">
      <c r="E124" s="19"/>
      <c r="F124" s="24"/>
      <c r="G124" s="26"/>
      <c r="H124" s="24"/>
      <c r="I124" s="24"/>
      <c r="J124" s="27"/>
      <c r="K124" s="25"/>
      <c r="L124" s="71"/>
      <c r="M124" s="18"/>
      <c r="N124" s="18"/>
      <c r="R124" s="4"/>
    </row>
    <row r="125" spans="5:18" ht="12.75">
      <c r="E125" s="19"/>
      <c r="F125" s="24"/>
      <c r="G125" s="26"/>
      <c r="H125" s="24"/>
      <c r="I125" s="24"/>
      <c r="J125" s="27"/>
      <c r="K125" s="25"/>
      <c r="L125" s="71"/>
      <c r="M125" s="18"/>
      <c r="N125" s="18"/>
      <c r="R125" s="4"/>
    </row>
    <row r="126" spans="5:18" ht="12.75">
      <c r="E126" s="19"/>
      <c r="F126" s="24"/>
      <c r="G126" s="26"/>
      <c r="H126" s="24"/>
      <c r="I126" s="24"/>
      <c r="J126" s="27"/>
      <c r="K126" s="25"/>
      <c r="L126" s="71"/>
      <c r="M126" s="18"/>
      <c r="N126" s="18"/>
      <c r="R126" s="4"/>
    </row>
    <row r="127" spans="5:18" ht="12.75">
      <c r="E127" s="19"/>
      <c r="F127" s="24"/>
      <c r="G127" s="26"/>
      <c r="H127" s="24"/>
      <c r="I127" s="24"/>
      <c r="J127" s="27"/>
      <c r="K127" s="25"/>
      <c r="L127" s="71"/>
      <c r="M127" s="18"/>
      <c r="N127" s="18"/>
      <c r="R127" s="4"/>
    </row>
    <row r="128" spans="5:18" ht="12.75">
      <c r="E128" s="19"/>
      <c r="F128" s="24"/>
      <c r="G128" s="26"/>
      <c r="H128" s="24"/>
      <c r="I128" s="24"/>
      <c r="J128" s="27"/>
      <c r="K128" s="25"/>
      <c r="L128" s="71"/>
      <c r="M128" s="18"/>
      <c r="N128" s="18"/>
      <c r="R128" s="4"/>
    </row>
    <row r="129" spans="5:18" ht="12.75">
      <c r="E129" s="19"/>
      <c r="F129" s="24"/>
      <c r="G129" s="26"/>
      <c r="H129" s="24"/>
      <c r="I129" s="24"/>
      <c r="J129" s="27"/>
      <c r="K129" s="25"/>
      <c r="L129" s="71"/>
      <c r="M129" s="18"/>
      <c r="N129" s="18"/>
      <c r="R129" s="4"/>
    </row>
    <row r="130" spans="5:18" ht="12.75">
      <c r="E130" s="19"/>
      <c r="F130" s="24"/>
      <c r="G130" s="26"/>
      <c r="H130" s="24"/>
      <c r="I130" s="24"/>
      <c r="J130" s="27"/>
      <c r="K130" s="25"/>
      <c r="L130" s="71"/>
      <c r="M130" s="18"/>
      <c r="N130" s="18"/>
      <c r="R130" s="4"/>
    </row>
    <row r="131" spans="5:18" ht="12.75">
      <c r="E131" s="19"/>
      <c r="F131" s="24"/>
      <c r="G131" s="26"/>
      <c r="H131" s="24"/>
      <c r="I131" s="24"/>
      <c r="J131" s="27"/>
      <c r="K131" s="25"/>
      <c r="L131" s="71"/>
      <c r="M131" s="18"/>
      <c r="N131" s="18"/>
      <c r="R131" s="4"/>
    </row>
    <row r="132" spans="5:18" ht="12.75">
      <c r="E132" s="19"/>
      <c r="F132" s="24"/>
      <c r="G132" s="26"/>
      <c r="H132" s="24"/>
      <c r="I132" s="24"/>
      <c r="J132" s="27"/>
      <c r="K132" s="25"/>
      <c r="L132" s="71"/>
      <c r="M132" s="18"/>
      <c r="N132" s="18"/>
      <c r="R132" s="4"/>
    </row>
    <row r="133" spans="5:18" ht="12.75">
      <c r="E133" s="19"/>
      <c r="F133" s="24"/>
      <c r="G133" s="26"/>
      <c r="H133" s="24"/>
      <c r="I133" s="24"/>
      <c r="J133" s="27"/>
      <c r="K133" s="25"/>
      <c r="L133" s="71"/>
      <c r="M133" s="18"/>
      <c r="N133" s="18"/>
      <c r="R133" s="4"/>
    </row>
    <row r="134" spans="5:18" ht="12.75">
      <c r="E134" s="19"/>
      <c r="F134" s="24"/>
      <c r="G134" s="26"/>
      <c r="H134" s="24"/>
      <c r="I134" s="24"/>
      <c r="J134" s="27"/>
      <c r="K134" s="25"/>
      <c r="L134" s="71"/>
      <c r="M134" s="18"/>
      <c r="N134" s="18"/>
      <c r="R134" s="4"/>
    </row>
    <row r="135" spans="5:18" ht="12.75">
      <c r="E135" s="19"/>
      <c r="F135" s="24"/>
      <c r="G135" s="26"/>
      <c r="H135" s="24"/>
      <c r="I135" s="24"/>
      <c r="J135" s="27"/>
      <c r="K135" s="25"/>
      <c r="L135" s="71"/>
      <c r="M135" s="18"/>
      <c r="N135" s="18"/>
      <c r="R135" s="4"/>
    </row>
    <row r="136" spans="5:18" ht="12.75">
      <c r="E136" s="19"/>
      <c r="F136" s="24"/>
      <c r="G136" s="26"/>
      <c r="H136" s="24"/>
      <c r="I136" s="24"/>
      <c r="J136" s="27"/>
      <c r="K136" s="25"/>
      <c r="L136" s="71"/>
      <c r="M136" s="18"/>
      <c r="N136" s="18"/>
      <c r="R136" s="4"/>
    </row>
    <row r="137" spans="5:18" ht="12.75">
      <c r="E137" s="19"/>
      <c r="F137" s="24"/>
      <c r="G137" s="26"/>
      <c r="H137" s="24"/>
      <c r="I137" s="24"/>
      <c r="J137" s="27"/>
      <c r="K137" s="25"/>
      <c r="L137" s="71"/>
      <c r="M137" s="18"/>
      <c r="N137" s="18"/>
      <c r="R137" s="4"/>
    </row>
    <row r="138" spans="5:18" ht="12.75">
      <c r="E138" s="19"/>
      <c r="F138" s="24"/>
      <c r="G138" s="26"/>
      <c r="H138" s="24"/>
      <c r="I138" s="24"/>
      <c r="J138" s="27"/>
      <c r="K138" s="25"/>
      <c r="L138" s="71"/>
      <c r="M138" s="18"/>
      <c r="N138" s="18"/>
      <c r="R138" s="4"/>
    </row>
    <row r="139" spans="5:18" ht="12.75">
      <c r="E139" s="19"/>
      <c r="F139" s="24"/>
      <c r="G139" s="26"/>
      <c r="H139" s="24"/>
      <c r="I139" s="24"/>
      <c r="J139" s="27"/>
      <c r="K139" s="25"/>
      <c r="L139" s="71"/>
      <c r="M139" s="18"/>
      <c r="N139" s="18"/>
      <c r="R139" s="4"/>
    </row>
    <row r="140" spans="5:18" ht="12.75">
      <c r="E140" s="19"/>
      <c r="F140" s="24"/>
      <c r="G140" s="26"/>
      <c r="H140" s="24"/>
      <c r="I140" s="24"/>
      <c r="J140" s="27"/>
      <c r="K140" s="25"/>
      <c r="L140" s="71"/>
      <c r="M140" s="18"/>
      <c r="N140" s="18"/>
      <c r="R140" s="4"/>
    </row>
    <row r="141" spans="5:18" ht="12.75">
      <c r="E141" s="19"/>
      <c r="F141" s="24"/>
      <c r="G141" s="26"/>
      <c r="H141" s="24"/>
      <c r="I141" s="24"/>
      <c r="J141" s="27"/>
      <c r="K141" s="25"/>
      <c r="L141" s="71"/>
      <c r="M141" s="18"/>
      <c r="N141" s="18"/>
      <c r="R141" s="4"/>
    </row>
    <row r="142" spans="5:18" ht="12.75">
      <c r="E142" s="19"/>
      <c r="F142" s="24"/>
      <c r="G142" s="26"/>
      <c r="H142" s="24"/>
      <c r="I142" s="24"/>
      <c r="J142" s="27"/>
      <c r="K142" s="25"/>
      <c r="L142" s="71"/>
      <c r="M142" s="18"/>
      <c r="N142" s="18"/>
      <c r="R142" s="4"/>
    </row>
    <row r="143" spans="5:18" ht="12.75">
      <c r="E143" s="19"/>
      <c r="F143" s="24"/>
      <c r="G143" s="26"/>
      <c r="H143" s="24"/>
      <c r="I143" s="24"/>
      <c r="J143" s="27"/>
      <c r="K143" s="25"/>
      <c r="L143" s="71"/>
      <c r="M143" s="18"/>
      <c r="N143" s="18"/>
      <c r="R143" s="4"/>
    </row>
    <row r="144" spans="5:18" ht="12.75">
      <c r="E144" s="19"/>
      <c r="F144" s="24"/>
      <c r="G144" s="26"/>
      <c r="H144" s="24"/>
      <c r="I144" s="24"/>
      <c r="J144" s="27"/>
      <c r="K144" s="25"/>
      <c r="L144" s="71"/>
      <c r="M144" s="18"/>
      <c r="N144" s="18"/>
      <c r="R144" s="4"/>
    </row>
    <row r="145" spans="5:18" ht="12.75">
      <c r="E145" s="19"/>
      <c r="F145" s="24"/>
      <c r="G145" s="26"/>
      <c r="H145" s="24"/>
      <c r="I145" s="24"/>
      <c r="J145" s="27"/>
      <c r="K145" s="25"/>
      <c r="L145" s="71"/>
      <c r="M145" s="18"/>
      <c r="N145" s="18"/>
      <c r="R145" s="4"/>
    </row>
    <row r="146" spans="5:18" ht="12.75">
      <c r="E146" s="19"/>
      <c r="F146" s="24"/>
      <c r="G146" s="26"/>
      <c r="H146" s="24"/>
      <c r="I146" s="24"/>
      <c r="J146" s="27"/>
      <c r="K146" s="25"/>
      <c r="L146" s="71"/>
      <c r="M146" s="18"/>
      <c r="N146" s="18"/>
      <c r="R146" s="4"/>
    </row>
    <row r="147" spans="5:18" ht="12.75">
      <c r="E147" s="19"/>
      <c r="F147" s="24"/>
      <c r="G147" s="26"/>
      <c r="H147" s="24"/>
      <c r="I147" s="24"/>
      <c r="J147" s="27"/>
      <c r="K147" s="25"/>
      <c r="L147" s="71"/>
      <c r="M147" s="18"/>
      <c r="N147" s="18"/>
      <c r="R147" s="4"/>
    </row>
    <row r="148" spans="5:18" ht="12.75">
      <c r="E148" s="19"/>
      <c r="F148" s="24"/>
      <c r="G148" s="26"/>
      <c r="H148" s="24"/>
      <c r="I148" s="24"/>
      <c r="J148" s="27"/>
      <c r="K148" s="25"/>
      <c r="L148" s="71"/>
      <c r="M148" s="18"/>
      <c r="N148" s="18"/>
      <c r="R148" s="4"/>
    </row>
    <row r="149" spans="5:18" ht="12.75">
      <c r="E149" s="19"/>
      <c r="F149" s="24"/>
      <c r="G149" s="26"/>
      <c r="H149" s="24"/>
      <c r="I149" s="24"/>
      <c r="J149" s="27"/>
      <c r="K149" s="25"/>
      <c r="L149" s="71"/>
      <c r="M149" s="18"/>
      <c r="N149" s="18"/>
      <c r="R149" s="4"/>
    </row>
    <row r="150" spans="5:18" ht="12.75">
      <c r="E150" s="19"/>
      <c r="F150" s="24"/>
      <c r="G150" s="26"/>
      <c r="H150" s="24"/>
      <c r="I150" s="24"/>
      <c r="J150" s="27"/>
      <c r="K150" s="25"/>
      <c r="L150" s="71"/>
      <c r="M150" s="18"/>
      <c r="N150" s="18"/>
      <c r="R150" s="4"/>
    </row>
    <row r="151" spans="5:18" ht="12.75">
      <c r="E151" s="19"/>
      <c r="F151" s="24"/>
      <c r="G151" s="26"/>
      <c r="H151" s="24"/>
      <c r="I151" s="24"/>
      <c r="J151" s="27"/>
      <c r="K151" s="25"/>
      <c r="L151" s="71"/>
      <c r="M151" s="18"/>
      <c r="N151" s="18"/>
      <c r="R151" s="4"/>
    </row>
    <row r="152" spans="5:18" ht="12.75">
      <c r="E152" s="19"/>
      <c r="F152" s="24"/>
      <c r="G152" s="26"/>
      <c r="H152" s="24"/>
      <c r="I152" s="24"/>
      <c r="J152" s="27"/>
      <c r="K152" s="25"/>
      <c r="L152" s="71"/>
      <c r="M152" s="18"/>
      <c r="N152" s="18"/>
      <c r="R152" s="4"/>
    </row>
    <row r="153" spans="5:18" ht="12.75">
      <c r="E153" s="19"/>
      <c r="F153" s="24"/>
      <c r="G153" s="26"/>
      <c r="H153" s="24"/>
      <c r="I153" s="24"/>
      <c r="J153" s="27"/>
      <c r="K153" s="25"/>
      <c r="L153" s="71"/>
      <c r="M153" s="18"/>
      <c r="N153" s="18"/>
      <c r="R153" s="4"/>
    </row>
    <row r="154" spans="5:18" ht="12.75">
      <c r="E154" s="19"/>
      <c r="F154" s="24"/>
      <c r="G154" s="26"/>
      <c r="H154" s="24"/>
      <c r="I154" s="24"/>
      <c r="J154" s="27"/>
      <c r="K154" s="25"/>
      <c r="L154" s="71"/>
      <c r="M154" s="18"/>
      <c r="N154" s="18"/>
      <c r="R154" s="4"/>
    </row>
    <row r="155" spans="5:18" ht="12.75">
      <c r="E155" s="19"/>
      <c r="F155" s="24"/>
      <c r="G155" s="26"/>
      <c r="H155" s="24"/>
      <c r="I155" s="24"/>
      <c r="J155" s="27"/>
      <c r="K155" s="25"/>
      <c r="L155" s="71"/>
      <c r="M155" s="18"/>
      <c r="N155" s="18"/>
      <c r="R155" s="4"/>
    </row>
    <row r="156" spans="5:18" ht="12.75">
      <c r="E156" s="19"/>
      <c r="F156" s="24"/>
      <c r="G156" s="26"/>
      <c r="H156" s="24"/>
      <c r="I156" s="24"/>
      <c r="J156" s="27"/>
      <c r="K156" s="25"/>
      <c r="L156" s="71"/>
      <c r="M156" s="18"/>
      <c r="N156" s="18"/>
      <c r="R156" s="4"/>
    </row>
    <row r="157" spans="5:18" ht="12.75">
      <c r="E157" s="19"/>
      <c r="F157" s="24"/>
      <c r="G157" s="26"/>
      <c r="H157" s="24"/>
      <c r="I157" s="24"/>
      <c r="J157" s="27"/>
      <c r="K157" s="25"/>
      <c r="L157" s="71"/>
      <c r="M157" s="18"/>
      <c r="N157" s="18"/>
      <c r="R157" s="4"/>
    </row>
    <row r="158" spans="5:18" ht="12.75">
      <c r="E158" s="19"/>
      <c r="F158" s="24"/>
      <c r="G158" s="26"/>
      <c r="H158" s="24"/>
      <c r="I158" s="24"/>
      <c r="J158" s="27"/>
      <c r="K158" s="25"/>
      <c r="L158" s="71"/>
      <c r="M158" s="18"/>
      <c r="N158" s="18"/>
      <c r="R158" s="4"/>
    </row>
    <row r="159" spans="5:18" ht="12.75">
      <c r="E159" s="19"/>
      <c r="F159" s="24"/>
      <c r="G159" s="26"/>
      <c r="H159" s="24"/>
      <c r="I159" s="24"/>
      <c r="J159" s="27"/>
      <c r="K159" s="25"/>
      <c r="L159" s="71"/>
      <c r="M159" s="18"/>
      <c r="N159" s="18"/>
      <c r="R159" s="4"/>
    </row>
    <row r="160" spans="5:18" ht="12.75">
      <c r="E160" s="19"/>
      <c r="F160" s="24"/>
      <c r="G160" s="26"/>
      <c r="H160" s="24"/>
      <c r="I160" s="24"/>
      <c r="J160" s="27"/>
      <c r="K160" s="25"/>
      <c r="L160" s="71"/>
      <c r="M160" s="18"/>
      <c r="N160" s="18"/>
      <c r="R160" s="4"/>
    </row>
    <row r="161" spans="5:18" ht="12.75">
      <c r="E161" s="19"/>
      <c r="F161" s="24"/>
      <c r="G161" s="26"/>
      <c r="H161" s="24"/>
      <c r="I161" s="24"/>
      <c r="J161" s="27"/>
      <c r="K161" s="25"/>
      <c r="L161" s="71"/>
      <c r="M161" s="18"/>
      <c r="N161" s="18"/>
      <c r="R161" s="4"/>
    </row>
    <row r="162" spans="5:18" ht="12.75">
      <c r="E162" s="19"/>
      <c r="F162" s="24"/>
      <c r="G162" s="26"/>
      <c r="H162" s="24"/>
      <c r="I162" s="24"/>
      <c r="J162" s="27"/>
      <c r="K162" s="25"/>
      <c r="L162" s="71"/>
      <c r="M162" s="18"/>
      <c r="N162" s="18"/>
      <c r="R162" s="4"/>
    </row>
    <row r="163" spans="5:18" ht="12.75">
      <c r="E163" s="19"/>
      <c r="F163" s="24"/>
      <c r="G163" s="26"/>
      <c r="H163" s="24"/>
      <c r="I163" s="24"/>
      <c r="J163" s="27"/>
      <c r="K163" s="25"/>
      <c r="L163" s="71"/>
      <c r="M163" s="18"/>
      <c r="N163" s="18"/>
      <c r="R163" s="4"/>
    </row>
    <row r="164" spans="5:18" ht="12.75">
      <c r="E164" s="19"/>
      <c r="F164" s="24"/>
      <c r="G164" s="26"/>
      <c r="H164" s="24"/>
      <c r="I164" s="24"/>
      <c r="J164" s="27"/>
      <c r="K164" s="25"/>
      <c r="L164" s="71"/>
      <c r="M164" s="18"/>
      <c r="N164" s="18"/>
      <c r="R164" s="4"/>
    </row>
    <row r="165" spans="5:18" ht="12.75">
      <c r="E165" s="19"/>
      <c r="F165" s="24"/>
      <c r="G165" s="26"/>
      <c r="H165" s="24"/>
      <c r="I165" s="24"/>
      <c r="J165" s="27"/>
      <c r="K165" s="25"/>
      <c r="L165" s="71"/>
      <c r="M165" s="18"/>
      <c r="N165" s="18"/>
      <c r="R165" s="4"/>
    </row>
    <row r="166" spans="5:18" ht="12.75">
      <c r="E166" s="19"/>
      <c r="F166" s="24"/>
      <c r="G166" s="26"/>
      <c r="H166" s="24"/>
      <c r="I166" s="24"/>
      <c r="J166" s="27"/>
      <c r="K166" s="25"/>
      <c r="L166" s="71"/>
      <c r="M166" s="18"/>
      <c r="N166" s="18"/>
      <c r="R166" s="4"/>
    </row>
    <row r="167" spans="5:18" ht="12.75">
      <c r="E167" s="19"/>
      <c r="F167" s="24"/>
      <c r="G167" s="26"/>
      <c r="H167" s="24"/>
      <c r="I167" s="24"/>
      <c r="J167" s="27"/>
      <c r="K167" s="25"/>
      <c r="L167" s="71"/>
      <c r="M167" s="18"/>
      <c r="N167" s="18"/>
      <c r="R167" s="4"/>
    </row>
    <row r="168" spans="5:18" ht="12.75">
      <c r="E168" s="19"/>
      <c r="F168" s="24"/>
      <c r="G168" s="26"/>
      <c r="H168" s="24"/>
      <c r="I168" s="24"/>
      <c r="J168" s="27"/>
      <c r="K168" s="25"/>
      <c r="L168" s="71"/>
      <c r="M168" s="18"/>
      <c r="N168" s="18"/>
      <c r="R168" s="4"/>
    </row>
    <row r="169" spans="5:18" ht="12.75">
      <c r="E169" s="19"/>
      <c r="F169" s="24"/>
      <c r="G169" s="26"/>
      <c r="H169" s="24"/>
      <c r="I169" s="24"/>
      <c r="J169" s="27"/>
      <c r="K169" s="25"/>
      <c r="L169" s="71"/>
      <c r="M169" s="18"/>
      <c r="N169" s="18"/>
      <c r="R169" s="4"/>
    </row>
    <row r="170" spans="5:18" ht="12.75">
      <c r="E170" s="19"/>
      <c r="F170" s="24"/>
      <c r="G170" s="26"/>
      <c r="H170" s="24"/>
      <c r="I170" s="24"/>
      <c r="J170" s="27"/>
      <c r="K170" s="25"/>
      <c r="L170" s="71"/>
      <c r="M170" s="18"/>
      <c r="N170" s="18"/>
      <c r="R170" s="4"/>
    </row>
    <row r="171" spans="5:18" ht="12.75">
      <c r="E171" s="19"/>
      <c r="F171" s="24"/>
      <c r="G171" s="26"/>
      <c r="H171" s="24"/>
      <c r="I171" s="24"/>
      <c r="J171" s="27"/>
      <c r="K171" s="25"/>
      <c r="L171" s="71"/>
      <c r="M171" s="18"/>
      <c r="N171" s="18"/>
      <c r="R171" s="4"/>
    </row>
    <row r="172" spans="5:18" ht="12.75">
      <c r="E172" s="19"/>
      <c r="F172" s="24"/>
      <c r="G172" s="26"/>
      <c r="H172" s="24"/>
      <c r="I172" s="24"/>
      <c r="J172" s="27"/>
      <c r="K172" s="25"/>
      <c r="L172" s="71"/>
      <c r="M172" s="18"/>
      <c r="N172" s="18"/>
      <c r="R172" s="4"/>
    </row>
    <row r="173" spans="5:18" ht="12.75">
      <c r="E173" s="19"/>
      <c r="F173" s="24"/>
      <c r="G173" s="26"/>
      <c r="H173" s="24"/>
      <c r="I173" s="24"/>
      <c r="J173" s="27"/>
      <c r="K173" s="25"/>
      <c r="L173" s="71"/>
      <c r="M173" s="18"/>
      <c r="N173" s="18"/>
      <c r="R173" s="4"/>
    </row>
    <row r="174" spans="5:18" ht="12.75">
      <c r="E174" s="19"/>
      <c r="F174" s="24"/>
      <c r="G174" s="26"/>
      <c r="H174" s="24"/>
      <c r="I174" s="24"/>
      <c r="J174" s="27"/>
      <c r="K174" s="25"/>
      <c r="L174" s="71"/>
      <c r="M174" s="18"/>
      <c r="N174" s="18"/>
      <c r="R174" s="4"/>
    </row>
    <row r="175" spans="5:18" ht="12.75">
      <c r="E175" s="19"/>
      <c r="F175" s="24"/>
      <c r="G175" s="26"/>
      <c r="H175" s="24"/>
      <c r="I175" s="24"/>
      <c r="J175" s="27"/>
      <c r="K175" s="25"/>
      <c r="L175" s="71"/>
      <c r="M175" s="18"/>
      <c r="N175" s="18"/>
      <c r="R175" s="4"/>
    </row>
    <row r="176" spans="5:18" ht="12.75">
      <c r="E176" s="19"/>
      <c r="F176" s="24"/>
      <c r="G176" s="26"/>
      <c r="H176" s="24"/>
      <c r="I176" s="24"/>
      <c r="J176" s="27"/>
      <c r="K176" s="25"/>
      <c r="L176" s="71"/>
      <c r="M176" s="18"/>
      <c r="N176" s="18"/>
      <c r="R176" s="4"/>
    </row>
    <row r="177" spans="5:18" ht="12.75">
      <c r="E177" s="19"/>
      <c r="F177" s="24"/>
      <c r="G177" s="26"/>
      <c r="H177" s="24"/>
      <c r="I177" s="24"/>
      <c r="J177" s="27"/>
      <c r="K177" s="25"/>
      <c r="L177" s="71"/>
      <c r="M177" s="18"/>
      <c r="N177" s="18"/>
      <c r="R177" s="4"/>
    </row>
    <row r="178" spans="5:18" ht="12.75">
      <c r="E178" s="19"/>
      <c r="F178" s="24"/>
      <c r="G178" s="26"/>
      <c r="H178" s="24"/>
      <c r="I178" s="24"/>
      <c r="J178" s="27"/>
      <c r="K178" s="25"/>
      <c r="L178" s="71"/>
      <c r="M178" s="18"/>
      <c r="N178" s="18"/>
      <c r="R178" s="4"/>
    </row>
    <row r="179" spans="5:18" ht="12.75">
      <c r="E179" s="19"/>
      <c r="F179" s="24"/>
      <c r="G179" s="26"/>
      <c r="H179" s="24"/>
      <c r="I179" s="24"/>
      <c r="J179" s="27"/>
      <c r="K179" s="25"/>
      <c r="L179" s="71"/>
      <c r="M179" s="18"/>
      <c r="N179" s="18"/>
      <c r="R179" s="4"/>
    </row>
    <row r="180" spans="5:18" ht="12.75">
      <c r="E180" s="19"/>
      <c r="F180" s="24"/>
      <c r="G180" s="26"/>
      <c r="H180" s="24"/>
      <c r="I180" s="24"/>
      <c r="J180" s="27"/>
      <c r="K180" s="25"/>
      <c r="L180" s="71"/>
      <c r="M180" s="18"/>
      <c r="N180" s="18"/>
      <c r="R180" s="4"/>
    </row>
    <row r="181" spans="5:18" ht="12.75">
      <c r="E181" s="19"/>
      <c r="F181" s="24"/>
      <c r="G181" s="26"/>
      <c r="H181" s="24"/>
      <c r="I181" s="24"/>
      <c r="J181" s="27"/>
      <c r="K181" s="25"/>
      <c r="L181" s="71"/>
      <c r="M181" s="18"/>
      <c r="N181" s="18"/>
      <c r="R181" s="4"/>
    </row>
    <row r="182" spans="5:18" ht="12.75">
      <c r="E182" s="19"/>
      <c r="F182" s="24"/>
      <c r="G182" s="26"/>
      <c r="H182" s="24"/>
      <c r="I182" s="24"/>
      <c r="J182" s="27"/>
      <c r="K182" s="25"/>
      <c r="L182" s="71"/>
      <c r="M182" s="18"/>
      <c r="N182" s="18"/>
      <c r="R182" s="4"/>
    </row>
    <row r="183" spans="5:18" ht="12.75">
      <c r="E183" s="19"/>
      <c r="F183" s="24"/>
      <c r="G183" s="26"/>
      <c r="H183" s="24"/>
      <c r="I183" s="24"/>
      <c r="J183" s="27"/>
      <c r="K183" s="25"/>
      <c r="L183" s="71"/>
      <c r="M183" s="18"/>
      <c r="N183" s="18"/>
      <c r="R183" s="4"/>
    </row>
    <row r="184" spans="5:18" ht="12.75">
      <c r="E184" s="19"/>
      <c r="F184" s="24"/>
      <c r="G184" s="26"/>
      <c r="H184" s="24"/>
      <c r="I184" s="24"/>
      <c r="J184" s="27"/>
      <c r="K184" s="25"/>
      <c r="L184" s="71"/>
      <c r="M184" s="18"/>
      <c r="N184" s="18"/>
      <c r="R184" s="4"/>
    </row>
    <row r="185" spans="5:18" ht="12.75">
      <c r="E185" s="19"/>
      <c r="F185" s="24"/>
      <c r="G185" s="26"/>
      <c r="H185" s="24"/>
      <c r="I185" s="24"/>
      <c r="J185" s="27"/>
      <c r="K185" s="25"/>
      <c r="L185" s="71"/>
      <c r="M185" s="18"/>
      <c r="N185" s="18"/>
      <c r="R185" s="4"/>
    </row>
    <row r="186" spans="5:18" ht="12.75">
      <c r="E186" s="19"/>
      <c r="F186" s="24"/>
      <c r="G186" s="26"/>
      <c r="H186" s="24"/>
      <c r="I186" s="24"/>
      <c r="J186" s="27"/>
      <c r="K186" s="25"/>
      <c r="L186" s="71"/>
      <c r="M186" s="18"/>
      <c r="N186" s="18"/>
      <c r="R186" s="4"/>
    </row>
    <row r="187" spans="5:18" ht="12.75">
      <c r="E187" s="19"/>
      <c r="F187" s="24"/>
      <c r="G187" s="26"/>
      <c r="H187" s="24"/>
      <c r="I187" s="24"/>
      <c r="J187" s="27"/>
      <c r="K187" s="25"/>
      <c r="L187" s="71"/>
      <c r="M187" s="18"/>
      <c r="N187" s="18"/>
      <c r="R187" s="4"/>
    </row>
    <row r="188" spans="5:18" ht="12.75">
      <c r="E188" s="19"/>
      <c r="F188" s="24"/>
      <c r="G188" s="26"/>
      <c r="H188" s="24"/>
      <c r="I188" s="24"/>
      <c r="J188" s="27"/>
      <c r="K188" s="25"/>
      <c r="L188" s="71"/>
      <c r="M188" s="18"/>
      <c r="N188" s="18"/>
      <c r="R188" s="4"/>
    </row>
    <row r="189" spans="5:18" ht="12.75">
      <c r="E189" s="19"/>
      <c r="F189" s="24"/>
      <c r="G189" s="26"/>
      <c r="H189" s="24"/>
      <c r="I189" s="24"/>
      <c r="J189" s="27"/>
      <c r="K189" s="25"/>
      <c r="L189" s="71"/>
      <c r="M189" s="18"/>
      <c r="N189" s="18"/>
      <c r="R189" s="4"/>
    </row>
    <row r="190" spans="5:18" ht="12.75">
      <c r="E190" s="19"/>
      <c r="F190" s="24"/>
      <c r="G190" s="26"/>
      <c r="H190" s="24"/>
      <c r="I190" s="24"/>
      <c r="J190" s="27"/>
      <c r="K190" s="25"/>
      <c r="L190" s="71"/>
      <c r="M190" s="18"/>
      <c r="N190" s="18"/>
      <c r="R190" s="4"/>
    </row>
    <row r="191" spans="5:18" ht="12.75">
      <c r="E191" s="19"/>
      <c r="F191" s="24"/>
      <c r="G191" s="26"/>
      <c r="H191" s="24"/>
      <c r="I191" s="24"/>
      <c r="J191" s="27"/>
      <c r="K191" s="25"/>
      <c r="L191" s="71"/>
      <c r="M191" s="18"/>
      <c r="N191" s="18"/>
      <c r="R191" s="4"/>
    </row>
    <row r="192" spans="5:18" ht="12.75">
      <c r="E192" s="19"/>
      <c r="F192" s="24"/>
      <c r="G192" s="26"/>
      <c r="H192" s="24"/>
      <c r="I192" s="24"/>
      <c r="J192" s="27"/>
      <c r="K192" s="25"/>
      <c r="L192" s="71"/>
      <c r="M192" s="18"/>
      <c r="N192" s="18"/>
      <c r="R192" s="4"/>
    </row>
    <row r="193" spans="5:18" ht="12.75">
      <c r="E193" s="19"/>
      <c r="F193" s="24"/>
      <c r="G193" s="26"/>
      <c r="H193" s="24"/>
      <c r="I193" s="24"/>
      <c r="J193" s="27"/>
      <c r="K193" s="25"/>
      <c r="L193" s="71"/>
      <c r="M193" s="18"/>
      <c r="N193" s="18"/>
      <c r="R193" s="4"/>
    </row>
    <row r="194" spans="5:18" ht="12.75">
      <c r="E194" s="19"/>
      <c r="F194" s="24"/>
      <c r="G194" s="26"/>
      <c r="H194" s="24"/>
      <c r="I194" s="24"/>
      <c r="J194" s="27"/>
      <c r="K194" s="25"/>
      <c r="L194" s="71"/>
      <c r="M194" s="18"/>
      <c r="N194" s="18"/>
      <c r="R194" s="4"/>
    </row>
    <row r="195" spans="5:18" ht="12.75">
      <c r="E195" s="19"/>
      <c r="F195" s="24"/>
      <c r="G195" s="26"/>
      <c r="H195" s="24"/>
      <c r="I195" s="24"/>
      <c r="J195" s="27"/>
      <c r="K195" s="25"/>
      <c r="L195" s="71"/>
      <c r="M195" s="18"/>
      <c r="N195" s="18"/>
      <c r="R195" s="4"/>
    </row>
    <row r="196" spans="5:18" ht="12.75">
      <c r="E196" s="19"/>
      <c r="F196" s="24"/>
      <c r="G196" s="26"/>
      <c r="H196" s="24"/>
      <c r="I196" s="24"/>
      <c r="J196" s="27"/>
      <c r="K196" s="25"/>
      <c r="L196" s="71"/>
      <c r="M196" s="18"/>
      <c r="N196" s="18"/>
      <c r="R196" s="4"/>
    </row>
    <row r="197" spans="5:18" ht="12.75">
      <c r="E197" s="19"/>
      <c r="F197" s="24"/>
      <c r="G197" s="26"/>
      <c r="H197" s="24"/>
      <c r="I197" s="24"/>
      <c r="J197" s="27"/>
      <c r="K197" s="25"/>
      <c r="L197" s="71"/>
      <c r="M197" s="18"/>
      <c r="N197" s="18"/>
      <c r="R197" s="4"/>
    </row>
    <row r="198" spans="5:18" ht="12.75">
      <c r="E198" s="19"/>
      <c r="F198" s="24"/>
      <c r="G198" s="26"/>
      <c r="H198" s="24"/>
      <c r="I198" s="24"/>
      <c r="J198" s="27"/>
      <c r="K198" s="25"/>
      <c r="L198" s="71"/>
      <c r="M198" s="18"/>
      <c r="N198" s="18"/>
      <c r="R198" s="4"/>
    </row>
    <row r="199" spans="5:18" ht="12.75">
      <c r="E199" s="19"/>
      <c r="F199" s="24"/>
      <c r="G199" s="26"/>
      <c r="H199" s="24"/>
      <c r="I199" s="24"/>
      <c r="J199" s="27"/>
      <c r="K199" s="25"/>
      <c r="L199" s="71"/>
      <c r="M199" s="18"/>
      <c r="N199" s="18"/>
      <c r="R199" s="4"/>
    </row>
    <row r="200" spans="5:18" ht="12.75">
      <c r="E200" s="19"/>
      <c r="F200" s="24"/>
      <c r="G200" s="26"/>
      <c r="H200" s="24"/>
      <c r="I200" s="24"/>
      <c r="J200" s="27"/>
      <c r="K200" s="25"/>
      <c r="L200" s="71"/>
      <c r="M200" s="18"/>
      <c r="N200" s="18"/>
      <c r="R200" s="4"/>
    </row>
    <row r="201" spans="5:18" ht="12.75">
      <c r="E201" s="19"/>
      <c r="F201" s="24"/>
      <c r="G201" s="26"/>
      <c r="H201" s="24"/>
      <c r="I201" s="24"/>
      <c r="J201" s="27"/>
      <c r="K201" s="25"/>
      <c r="L201" s="71"/>
      <c r="M201" s="18"/>
      <c r="N201" s="18"/>
      <c r="R201" s="4"/>
    </row>
    <row r="202" spans="5:18" ht="12.75">
      <c r="E202" s="19"/>
      <c r="F202" s="24"/>
      <c r="G202" s="26"/>
      <c r="H202" s="24"/>
      <c r="I202" s="24"/>
      <c r="J202" s="27"/>
      <c r="K202" s="25"/>
      <c r="L202" s="71"/>
      <c r="M202" s="18"/>
      <c r="N202" s="18"/>
      <c r="R202" s="4"/>
    </row>
    <row r="203" spans="5:18" ht="12.75">
      <c r="E203" s="19"/>
      <c r="F203" s="24"/>
      <c r="G203" s="26"/>
      <c r="H203" s="24"/>
      <c r="I203" s="24"/>
      <c r="J203" s="27"/>
      <c r="K203" s="25"/>
      <c r="L203" s="71"/>
      <c r="M203" s="18"/>
      <c r="N203" s="18"/>
      <c r="R203" s="4"/>
    </row>
    <row r="204" spans="5:18" ht="12.75">
      <c r="E204" s="19"/>
      <c r="F204" s="24"/>
      <c r="G204" s="26"/>
      <c r="H204" s="24"/>
      <c r="I204" s="24"/>
      <c r="J204" s="27"/>
      <c r="K204" s="25"/>
      <c r="L204" s="71"/>
      <c r="M204" s="18"/>
      <c r="N204" s="18"/>
      <c r="R204" s="4"/>
    </row>
    <row r="205" spans="5:18" ht="12.75">
      <c r="E205" s="19"/>
      <c r="F205" s="24"/>
      <c r="G205" s="26"/>
      <c r="H205" s="24"/>
      <c r="I205" s="24"/>
      <c r="J205" s="27"/>
      <c r="K205" s="25"/>
      <c r="L205" s="71"/>
      <c r="M205" s="18"/>
      <c r="N205" s="18"/>
      <c r="R205" s="4"/>
    </row>
    <row r="206" spans="5:18" ht="12.75">
      <c r="E206" s="19"/>
      <c r="F206" s="24"/>
      <c r="G206" s="26"/>
      <c r="H206" s="24"/>
      <c r="I206" s="24"/>
      <c r="J206" s="27"/>
      <c r="K206" s="25"/>
      <c r="L206" s="71"/>
      <c r="M206" s="18"/>
      <c r="N206" s="18"/>
      <c r="R206" s="4"/>
    </row>
    <row r="207" spans="5:18" ht="12.75">
      <c r="E207" s="19"/>
      <c r="F207" s="24"/>
      <c r="G207" s="26"/>
      <c r="H207" s="24"/>
      <c r="I207" s="24"/>
      <c r="J207" s="27"/>
      <c r="K207" s="25"/>
      <c r="L207" s="71"/>
      <c r="M207" s="18"/>
      <c r="N207" s="18"/>
      <c r="R207" s="4"/>
    </row>
    <row r="208" spans="5:18" ht="12.75">
      <c r="E208" s="19"/>
      <c r="F208" s="24"/>
      <c r="G208" s="26"/>
      <c r="H208" s="24"/>
      <c r="I208" s="24"/>
      <c r="J208" s="27"/>
      <c r="K208" s="25"/>
      <c r="L208" s="71"/>
      <c r="M208" s="18"/>
      <c r="N208" s="18"/>
      <c r="R208" s="4"/>
    </row>
    <row r="209" spans="5:18" ht="12.75">
      <c r="E209" s="19"/>
      <c r="F209" s="24"/>
      <c r="G209" s="26"/>
      <c r="H209" s="24"/>
      <c r="I209" s="24"/>
      <c r="J209" s="27"/>
      <c r="K209" s="25"/>
      <c r="L209" s="71"/>
      <c r="M209" s="18"/>
      <c r="N209" s="18"/>
      <c r="R209" s="4"/>
    </row>
    <row r="210" spans="5:18" ht="12.75">
      <c r="E210" s="19"/>
      <c r="F210" s="24"/>
      <c r="G210" s="26"/>
      <c r="H210" s="24"/>
      <c r="I210" s="24"/>
      <c r="J210" s="27"/>
      <c r="K210" s="25"/>
      <c r="L210" s="71"/>
      <c r="M210" s="18"/>
      <c r="N210" s="18"/>
      <c r="R210" s="4"/>
    </row>
    <row r="211" spans="5:18" ht="12.75">
      <c r="E211" s="19"/>
      <c r="F211" s="24"/>
      <c r="G211" s="26"/>
      <c r="H211" s="24"/>
      <c r="I211" s="24"/>
      <c r="J211" s="27"/>
      <c r="K211" s="25"/>
      <c r="L211" s="71"/>
      <c r="M211" s="18"/>
      <c r="N211" s="18"/>
      <c r="R211" s="4"/>
    </row>
    <row r="212" spans="5:18" ht="12.75">
      <c r="E212" s="19"/>
      <c r="F212" s="24"/>
      <c r="G212" s="26"/>
      <c r="H212" s="24"/>
      <c r="I212" s="24"/>
      <c r="J212" s="27"/>
      <c r="K212" s="25"/>
      <c r="L212" s="71"/>
      <c r="M212" s="18"/>
      <c r="N212" s="18"/>
      <c r="R212" s="4"/>
    </row>
    <row r="213" spans="5:18" ht="12.75">
      <c r="E213" s="19"/>
      <c r="F213" s="24"/>
      <c r="G213" s="26"/>
      <c r="H213" s="24"/>
      <c r="I213" s="24"/>
      <c r="J213" s="27"/>
      <c r="K213" s="25"/>
      <c r="L213" s="71"/>
      <c r="M213" s="18"/>
      <c r="N213" s="18"/>
      <c r="R213" s="4"/>
    </row>
    <row r="214" spans="5:18" ht="12.75">
      <c r="E214" s="19"/>
      <c r="F214" s="24"/>
      <c r="G214" s="26"/>
      <c r="H214" s="24"/>
      <c r="I214" s="24"/>
      <c r="J214" s="27"/>
      <c r="K214" s="25"/>
      <c r="L214" s="71"/>
      <c r="M214" s="18"/>
      <c r="N214" s="18"/>
      <c r="R214" s="4"/>
    </row>
    <row r="215" spans="5:18" ht="12.75">
      <c r="E215" s="19"/>
      <c r="F215" s="24"/>
      <c r="G215" s="26"/>
      <c r="H215" s="24"/>
      <c r="I215" s="24"/>
      <c r="J215" s="27"/>
      <c r="K215" s="25"/>
      <c r="L215" s="71"/>
      <c r="M215" s="18"/>
      <c r="N215" s="18"/>
      <c r="R215" s="4"/>
    </row>
    <row r="216" spans="5:18" ht="12.75">
      <c r="E216" s="19"/>
      <c r="F216" s="24"/>
      <c r="G216" s="26"/>
      <c r="H216" s="24"/>
      <c r="I216" s="24"/>
      <c r="J216" s="27"/>
      <c r="K216" s="25"/>
      <c r="L216" s="71"/>
      <c r="M216" s="18"/>
      <c r="N216" s="18"/>
      <c r="R216" s="4"/>
    </row>
    <row r="217" spans="5:18" ht="12.75">
      <c r="E217" s="19"/>
      <c r="F217" s="24"/>
      <c r="G217" s="26"/>
      <c r="H217" s="24"/>
      <c r="I217" s="24"/>
      <c r="J217" s="27"/>
      <c r="K217" s="25"/>
      <c r="L217" s="71"/>
      <c r="M217" s="18"/>
      <c r="N217" s="18"/>
      <c r="R217" s="4"/>
    </row>
    <row r="218" spans="5:18" ht="12.75">
      <c r="E218" s="19"/>
      <c r="F218" s="24"/>
      <c r="G218" s="26"/>
      <c r="H218" s="24"/>
      <c r="I218" s="24"/>
      <c r="J218" s="27"/>
      <c r="K218" s="25"/>
      <c r="L218" s="71"/>
      <c r="M218" s="18"/>
      <c r="N218" s="18"/>
      <c r="R218" s="4"/>
    </row>
    <row r="219" spans="5:18" ht="12.75">
      <c r="E219" s="19"/>
      <c r="F219" s="24"/>
      <c r="G219" s="26"/>
      <c r="H219" s="24"/>
      <c r="I219" s="24"/>
      <c r="J219" s="27"/>
      <c r="K219" s="25"/>
      <c r="L219" s="71"/>
      <c r="M219" s="18"/>
      <c r="N219" s="18"/>
      <c r="R219" s="4"/>
    </row>
    <row r="220" spans="5:18" ht="12.75">
      <c r="E220" s="19"/>
      <c r="F220" s="24"/>
      <c r="G220" s="26"/>
      <c r="H220" s="24"/>
      <c r="I220" s="24"/>
      <c r="J220" s="27"/>
      <c r="K220" s="25"/>
      <c r="L220" s="71"/>
      <c r="M220" s="18"/>
      <c r="N220" s="18"/>
      <c r="R220" s="4"/>
    </row>
    <row r="221" spans="5:18" ht="12.75">
      <c r="E221" s="19"/>
      <c r="F221" s="24"/>
      <c r="G221" s="26"/>
      <c r="H221" s="24"/>
      <c r="I221" s="24"/>
      <c r="J221" s="27"/>
      <c r="K221" s="25"/>
      <c r="L221" s="71"/>
      <c r="M221" s="18"/>
      <c r="N221" s="18"/>
      <c r="R221" s="4"/>
    </row>
    <row r="222" spans="5:18" ht="12.75">
      <c r="E222" s="19"/>
      <c r="F222" s="24"/>
      <c r="G222" s="26"/>
      <c r="H222" s="24"/>
      <c r="I222" s="24"/>
      <c r="J222" s="27"/>
      <c r="K222" s="25"/>
      <c r="L222" s="71"/>
      <c r="M222" s="18"/>
      <c r="N222" s="18"/>
      <c r="R222" s="4"/>
    </row>
    <row r="223" spans="5:18" ht="12.75">
      <c r="E223" s="19"/>
      <c r="F223" s="24"/>
      <c r="G223" s="26"/>
      <c r="H223" s="24"/>
      <c r="I223" s="24"/>
      <c r="J223" s="27"/>
      <c r="K223" s="25"/>
      <c r="L223" s="71"/>
      <c r="M223" s="18"/>
      <c r="N223" s="18"/>
      <c r="R223" s="4"/>
    </row>
    <row r="224" spans="5:18" ht="12.75">
      <c r="E224" s="19"/>
      <c r="F224" s="24"/>
      <c r="G224" s="26"/>
      <c r="H224" s="24"/>
      <c r="I224" s="24"/>
      <c r="J224" s="27"/>
      <c r="K224" s="25"/>
      <c r="L224" s="71"/>
      <c r="M224" s="18"/>
      <c r="N224" s="18"/>
      <c r="R224" s="4"/>
    </row>
    <row r="225" spans="5:18" ht="12.75">
      <c r="E225" s="19"/>
      <c r="F225" s="24"/>
      <c r="G225" s="26"/>
      <c r="H225" s="24"/>
      <c r="I225" s="24"/>
      <c r="J225" s="27"/>
      <c r="K225" s="25"/>
      <c r="L225" s="71"/>
      <c r="M225" s="18"/>
      <c r="N225" s="18"/>
      <c r="R225" s="4"/>
    </row>
    <row r="226" spans="5:18" ht="12.75">
      <c r="E226" s="19"/>
      <c r="F226" s="24"/>
      <c r="G226" s="26"/>
      <c r="H226" s="24"/>
      <c r="I226" s="24"/>
      <c r="J226" s="27"/>
      <c r="K226" s="25"/>
      <c r="L226" s="71"/>
      <c r="M226" s="18"/>
      <c r="N226" s="18"/>
      <c r="R226" s="4"/>
    </row>
    <row r="227" spans="5:18" ht="12.75">
      <c r="E227" s="19"/>
      <c r="F227" s="24"/>
      <c r="G227" s="26"/>
      <c r="H227" s="24"/>
      <c r="I227" s="24"/>
      <c r="J227" s="27"/>
      <c r="K227" s="25"/>
      <c r="L227" s="71"/>
      <c r="M227" s="18"/>
      <c r="N227" s="18"/>
      <c r="R227" s="4"/>
    </row>
    <row r="228" spans="5:18" ht="12.75">
      <c r="E228" s="19"/>
      <c r="F228" s="24"/>
      <c r="G228" s="26"/>
      <c r="H228" s="24"/>
      <c r="I228" s="24"/>
      <c r="J228" s="27"/>
      <c r="K228" s="25"/>
      <c r="L228" s="71"/>
      <c r="M228" s="18"/>
      <c r="N228" s="18"/>
      <c r="R228" s="4"/>
    </row>
    <row r="229" spans="5:18" ht="12.75">
      <c r="E229" s="19"/>
      <c r="F229" s="24"/>
      <c r="G229" s="26"/>
      <c r="H229" s="24"/>
      <c r="I229" s="24"/>
      <c r="J229" s="27"/>
      <c r="K229" s="25"/>
      <c r="L229" s="71"/>
      <c r="M229" s="18"/>
      <c r="N229" s="18"/>
      <c r="R229" s="4"/>
    </row>
    <row r="230" spans="5:18" ht="12.75">
      <c r="E230" s="19"/>
      <c r="F230" s="24"/>
      <c r="G230" s="26"/>
      <c r="H230" s="24"/>
      <c r="I230" s="24"/>
      <c r="J230" s="27"/>
      <c r="K230" s="25"/>
      <c r="L230" s="71"/>
      <c r="M230" s="18"/>
      <c r="N230" s="18"/>
      <c r="R230" s="4"/>
    </row>
    <row r="231" spans="5:18" ht="12.75">
      <c r="E231" s="19"/>
      <c r="F231" s="24"/>
      <c r="G231" s="26"/>
      <c r="H231" s="24"/>
      <c r="I231" s="24"/>
      <c r="J231" s="27"/>
      <c r="K231" s="25"/>
      <c r="L231" s="71"/>
      <c r="M231" s="18"/>
      <c r="N231" s="18"/>
      <c r="R231" s="4"/>
    </row>
    <row r="232" spans="5:18" ht="12.75">
      <c r="E232" s="19"/>
      <c r="F232" s="24"/>
      <c r="G232" s="26"/>
      <c r="H232" s="24"/>
      <c r="I232" s="24"/>
      <c r="J232" s="27"/>
      <c r="K232" s="25"/>
      <c r="L232" s="71"/>
      <c r="M232" s="18"/>
      <c r="N232" s="18"/>
      <c r="R232" s="4"/>
    </row>
    <row r="233" spans="5:18" ht="12.75">
      <c r="E233" s="19"/>
      <c r="F233" s="24"/>
      <c r="G233" s="26"/>
      <c r="H233" s="24"/>
      <c r="I233" s="24"/>
      <c r="J233" s="27"/>
      <c r="K233" s="25"/>
      <c r="L233" s="71"/>
      <c r="M233" s="18"/>
      <c r="N233" s="18"/>
      <c r="R233" s="4"/>
    </row>
    <row r="234" spans="5:18" ht="12.75">
      <c r="E234" s="19"/>
      <c r="F234" s="24"/>
      <c r="G234" s="26"/>
      <c r="H234" s="24"/>
      <c r="I234" s="24"/>
      <c r="J234" s="27"/>
      <c r="K234" s="25"/>
      <c r="L234" s="71"/>
      <c r="M234" s="18"/>
      <c r="N234" s="18"/>
      <c r="R234" s="4"/>
    </row>
    <row r="235" spans="5:18" ht="12.75">
      <c r="E235" s="19"/>
      <c r="F235" s="24"/>
      <c r="G235" s="26"/>
      <c r="H235" s="24"/>
      <c r="I235" s="24"/>
      <c r="J235" s="27"/>
      <c r="K235" s="25"/>
      <c r="L235" s="71"/>
      <c r="M235" s="18"/>
      <c r="N235" s="18"/>
      <c r="R235" s="4"/>
    </row>
    <row r="236" spans="5:18" ht="12.75">
      <c r="E236" s="19"/>
      <c r="F236" s="24"/>
      <c r="G236" s="26"/>
      <c r="H236" s="24"/>
      <c r="I236" s="24"/>
      <c r="J236" s="27"/>
      <c r="K236" s="25"/>
      <c r="L236" s="71"/>
      <c r="M236" s="18"/>
      <c r="N236" s="18"/>
      <c r="R236" s="4"/>
    </row>
    <row r="237" spans="5:18" ht="12.75">
      <c r="E237" s="19"/>
      <c r="F237" s="24"/>
      <c r="G237" s="26"/>
      <c r="H237" s="24"/>
      <c r="I237" s="24"/>
      <c r="J237" s="27"/>
      <c r="K237" s="25"/>
      <c r="L237" s="71"/>
      <c r="M237" s="18"/>
      <c r="N237" s="18"/>
      <c r="R237" s="4"/>
    </row>
    <row r="238" spans="5:18" ht="12.75">
      <c r="E238" s="19"/>
      <c r="F238" s="24"/>
      <c r="G238" s="26"/>
      <c r="H238" s="24"/>
      <c r="I238" s="24"/>
      <c r="J238" s="27"/>
      <c r="K238" s="25"/>
      <c r="L238" s="71"/>
      <c r="M238" s="18"/>
      <c r="N238" s="18"/>
      <c r="R238" s="4"/>
    </row>
    <row r="239" spans="5:18" ht="12.75">
      <c r="E239" s="19"/>
      <c r="F239" s="24"/>
      <c r="G239" s="26"/>
      <c r="H239" s="24"/>
      <c r="I239" s="24"/>
      <c r="J239" s="27"/>
      <c r="K239" s="25"/>
      <c r="L239" s="71"/>
      <c r="M239" s="18"/>
      <c r="N239" s="18"/>
      <c r="R239" s="4"/>
    </row>
    <row r="240" spans="5:18" ht="12.75">
      <c r="E240" s="19"/>
      <c r="F240" s="24"/>
      <c r="G240" s="26"/>
      <c r="H240" s="24"/>
      <c r="I240" s="24"/>
      <c r="J240" s="27"/>
      <c r="K240" s="25"/>
      <c r="L240" s="71"/>
      <c r="M240" s="18"/>
      <c r="N240" s="18"/>
      <c r="R240" s="4"/>
    </row>
    <row r="241" spans="5:18" ht="12.75">
      <c r="E241" s="19"/>
      <c r="F241" s="24"/>
      <c r="G241" s="26"/>
      <c r="H241" s="24"/>
      <c r="I241" s="24"/>
      <c r="J241" s="27"/>
      <c r="K241" s="25"/>
      <c r="L241" s="71"/>
      <c r="M241" s="18"/>
      <c r="N241" s="18"/>
      <c r="R241" s="4"/>
    </row>
    <row r="242" spans="5:18" ht="12.75">
      <c r="E242" s="19"/>
      <c r="F242" s="24"/>
      <c r="G242" s="26"/>
      <c r="H242" s="24"/>
      <c r="I242" s="24"/>
      <c r="J242" s="27"/>
      <c r="K242" s="25"/>
      <c r="L242" s="71"/>
      <c r="M242" s="18"/>
      <c r="N242" s="18"/>
      <c r="R242" s="4"/>
    </row>
    <row r="243" spans="5:18" ht="12.75">
      <c r="E243" s="19"/>
      <c r="F243" s="24"/>
      <c r="G243" s="26"/>
      <c r="H243" s="24"/>
      <c r="I243" s="24"/>
      <c r="J243" s="27"/>
      <c r="K243" s="25"/>
      <c r="L243" s="71"/>
      <c r="M243" s="18"/>
      <c r="N243" s="18"/>
      <c r="R243" s="4"/>
    </row>
    <row r="244" spans="5:18" ht="12.75">
      <c r="E244" s="19"/>
      <c r="F244" s="24"/>
      <c r="G244" s="26"/>
      <c r="H244" s="24"/>
      <c r="I244" s="24"/>
      <c r="J244" s="27"/>
      <c r="K244" s="25"/>
      <c r="L244" s="71"/>
      <c r="M244" s="18"/>
      <c r="N244" s="18"/>
      <c r="R244" s="4"/>
    </row>
    <row r="245" spans="5:18" ht="12.75">
      <c r="E245" s="19"/>
      <c r="F245" s="24"/>
      <c r="G245" s="26"/>
      <c r="H245" s="24"/>
      <c r="I245" s="24"/>
      <c r="J245" s="27"/>
      <c r="K245" s="25"/>
      <c r="L245" s="71"/>
      <c r="M245" s="18"/>
      <c r="N245" s="18"/>
      <c r="R245" s="4"/>
    </row>
    <row r="246" spans="5:18" ht="12.75">
      <c r="E246" s="19"/>
      <c r="F246" s="24"/>
      <c r="G246" s="26"/>
      <c r="H246" s="24"/>
      <c r="I246" s="24"/>
      <c r="J246" s="27"/>
      <c r="K246" s="25"/>
      <c r="L246" s="71"/>
      <c r="M246" s="18"/>
      <c r="N246" s="18"/>
      <c r="R246" s="4"/>
    </row>
    <row r="247" spans="5:18" ht="12.75">
      <c r="E247" s="19"/>
      <c r="F247" s="24"/>
      <c r="G247" s="26"/>
      <c r="H247" s="24"/>
      <c r="I247" s="24"/>
      <c r="J247" s="27"/>
      <c r="K247" s="25"/>
      <c r="L247" s="71"/>
      <c r="M247" s="18"/>
      <c r="N247" s="18"/>
      <c r="R247" s="4"/>
    </row>
    <row r="248" spans="5:18" ht="12.75">
      <c r="E248" s="19"/>
      <c r="F248" s="24"/>
      <c r="G248" s="26"/>
      <c r="H248" s="24"/>
      <c r="I248" s="24"/>
      <c r="J248" s="27"/>
      <c r="K248" s="25"/>
      <c r="L248" s="71"/>
      <c r="M248" s="18"/>
      <c r="N248" s="18"/>
      <c r="R248" s="4"/>
    </row>
    <row r="249" spans="5:18" ht="12.75">
      <c r="E249" s="19"/>
      <c r="F249" s="24"/>
      <c r="G249" s="26"/>
      <c r="H249" s="24"/>
      <c r="I249" s="24"/>
      <c r="J249" s="27"/>
      <c r="K249" s="25"/>
      <c r="L249" s="71"/>
      <c r="M249" s="18"/>
      <c r="N249" s="18"/>
      <c r="R249" s="4"/>
    </row>
    <row r="250" spans="5:18" ht="12.75">
      <c r="E250" s="19"/>
      <c r="F250" s="24"/>
      <c r="G250" s="26"/>
      <c r="H250" s="24"/>
      <c r="I250" s="24"/>
      <c r="J250" s="27"/>
      <c r="K250" s="25"/>
      <c r="L250" s="71"/>
      <c r="M250" s="18"/>
      <c r="N250" s="18"/>
      <c r="R250" s="4"/>
    </row>
    <row r="251" spans="5:18" ht="12.75">
      <c r="E251" s="19"/>
      <c r="F251" s="24"/>
      <c r="G251" s="26"/>
      <c r="H251" s="24"/>
      <c r="I251" s="24"/>
      <c r="J251" s="27"/>
      <c r="K251" s="25"/>
      <c r="L251" s="71"/>
      <c r="M251" s="18"/>
      <c r="N251" s="18"/>
      <c r="R251" s="4"/>
    </row>
    <row r="252" spans="5:18" ht="12.75">
      <c r="E252" s="19"/>
      <c r="F252" s="24"/>
      <c r="G252" s="26"/>
      <c r="H252" s="24"/>
      <c r="I252" s="24"/>
      <c r="J252" s="27"/>
      <c r="K252" s="25"/>
      <c r="L252" s="71"/>
      <c r="M252" s="18"/>
      <c r="N252" s="18"/>
      <c r="R252" s="4"/>
    </row>
    <row r="253" spans="5:18" ht="12.75">
      <c r="E253" s="19"/>
      <c r="F253" s="24"/>
      <c r="G253" s="26"/>
      <c r="H253" s="24"/>
      <c r="I253" s="24"/>
      <c r="J253" s="27"/>
      <c r="K253" s="25"/>
      <c r="L253" s="71"/>
      <c r="M253" s="18"/>
      <c r="N253" s="18"/>
      <c r="R253" s="4"/>
    </row>
    <row r="254" spans="5:18" ht="12.75">
      <c r="E254" s="19"/>
      <c r="F254" s="24"/>
      <c r="G254" s="26"/>
      <c r="H254" s="24"/>
      <c r="I254" s="24"/>
      <c r="J254" s="27"/>
      <c r="K254" s="25"/>
      <c r="L254" s="71"/>
      <c r="M254" s="18"/>
      <c r="N254" s="18"/>
      <c r="R254" s="4"/>
    </row>
    <row r="255" spans="5:18" ht="12.75">
      <c r="E255" s="19"/>
      <c r="F255" s="24"/>
      <c r="G255" s="26"/>
      <c r="H255" s="24"/>
      <c r="I255" s="24"/>
      <c r="J255" s="27"/>
      <c r="K255" s="25"/>
      <c r="L255" s="71"/>
      <c r="M255" s="18"/>
      <c r="N255" s="18"/>
      <c r="R255" s="4"/>
    </row>
    <row r="256" spans="5:18" ht="12.75">
      <c r="E256" s="19"/>
      <c r="F256" s="24"/>
      <c r="G256" s="26"/>
      <c r="H256" s="24"/>
      <c r="I256" s="24"/>
      <c r="J256" s="27"/>
      <c r="K256" s="25"/>
      <c r="L256" s="71"/>
      <c r="M256" s="18"/>
      <c r="N256" s="18"/>
      <c r="R256" s="4"/>
    </row>
    <row r="257" spans="5:18" ht="12.75">
      <c r="E257" s="19"/>
      <c r="F257" s="24"/>
      <c r="G257" s="26"/>
      <c r="H257" s="24"/>
      <c r="I257" s="24"/>
      <c r="J257" s="27"/>
      <c r="K257" s="25"/>
      <c r="L257" s="71"/>
      <c r="M257" s="18"/>
      <c r="N257" s="18"/>
      <c r="R257" s="4"/>
    </row>
    <row r="258" spans="5:18" ht="12.75">
      <c r="E258" s="19"/>
      <c r="F258" s="24"/>
      <c r="G258" s="26"/>
      <c r="H258" s="24"/>
      <c r="I258" s="24"/>
      <c r="J258" s="27"/>
      <c r="K258" s="25"/>
      <c r="L258" s="71"/>
      <c r="M258" s="18"/>
      <c r="N258" s="18"/>
      <c r="R258" s="4"/>
    </row>
    <row r="259" spans="5:18" ht="12.75">
      <c r="E259" s="19"/>
      <c r="F259" s="24"/>
      <c r="G259" s="26"/>
      <c r="H259" s="24"/>
      <c r="I259" s="24"/>
      <c r="J259" s="27"/>
      <c r="K259" s="25"/>
      <c r="L259" s="71"/>
      <c r="M259" s="18"/>
      <c r="N259" s="18"/>
      <c r="R259" s="4"/>
    </row>
    <row r="260" spans="5:18" ht="12.75">
      <c r="E260" s="19"/>
      <c r="F260" s="24"/>
      <c r="G260" s="26"/>
      <c r="H260" s="24"/>
      <c r="I260" s="24"/>
      <c r="J260" s="27"/>
      <c r="K260" s="25"/>
      <c r="L260" s="71"/>
      <c r="M260" s="18"/>
      <c r="N260" s="18"/>
      <c r="R260" s="4"/>
    </row>
    <row r="261" spans="5:18" ht="12.75">
      <c r="E261" s="19"/>
      <c r="F261" s="24"/>
      <c r="G261" s="26"/>
      <c r="H261" s="24"/>
      <c r="I261" s="24"/>
      <c r="J261" s="27"/>
      <c r="K261" s="25"/>
      <c r="L261" s="71"/>
      <c r="M261" s="18"/>
      <c r="N261" s="18"/>
      <c r="R261" s="4"/>
    </row>
    <row r="262" spans="5:18" ht="12.75">
      <c r="E262" s="19"/>
      <c r="F262" s="24"/>
      <c r="G262" s="26"/>
      <c r="H262" s="24"/>
      <c r="I262" s="24"/>
      <c r="J262" s="27"/>
      <c r="K262" s="25"/>
      <c r="L262" s="71"/>
      <c r="M262" s="18"/>
      <c r="N262" s="18"/>
      <c r="R262" s="4"/>
    </row>
    <row r="263" spans="5:18" ht="12.75">
      <c r="E263" s="19"/>
      <c r="F263" s="24"/>
      <c r="G263" s="26"/>
      <c r="H263" s="24"/>
      <c r="I263" s="24"/>
      <c r="J263" s="27"/>
      <c r="K263" s="25"/>
      <c r="L263" s="71"/>
      <c r="M263" s="18"/>
      <c r="N263" s="18"/>
      <c r="R263" s="4"/>
    </row>
    <row r="264" spans="5:18" ht="12.75">
      <c r="E264" s="19"/>
      <c r="F264" s="24"/>
      <c r="G264" s="26"/>
      <c r="H264" s="24"/>
      <c r="I264" s="24"/>
      <c r="J264" s="27"/>
      <c r="K264" s="25"/>
      <c r="L264" s="71"/>
      <c r="M264" s="18"/>
      <c r="N264" s="18"/>
      <c r="R264" s="4"/>
    </row>
    <row r="265" spans="5:18" ht="12.75">
      <c r="E265" s="19"/>
      <c r="F265" s="24"/>
      <c r="G265" s="26"/>
      <c r="H265" s="24"/>
      <c r="I265" s="24"/>
      <c r="J265" s="27"/>
      <c r="K265" s="25"/>
      <c r="L265" s="71"/>
      <c r="M265" s="18"/>
      <c r="N265" s="18"/>
      <c r="R265" s="4"/>
    </row>
    <row r="266" spans="5:18" ht="12.75">
      <c r="E266" s="19"/>
      <c r="F266" s="24"/>
      <c r="G266" s="26"/>
      <c r="H266" s="24"/>
      <c r="I266" s="24"/>
      <c r="J266" s="27"/>
      <c r="K266" s="25"/>
      <c r="L266" s="71"/>
      <c r="M266" s="18"/>
      <c r="N266" s="18"/>
      <c r="R266" s="4"/>
    </row>
    <row r="267" spans="5:18" ht="12.75">
      <c r="E267" s="19"/>
      <c r="F267" s="24"/>
      <c r="G267" s="26"/>
      <c r="H267" s="24"/>
      <c r="I267" s="24"/>
      <c r="J267" s="27"/>
      <c r="K267" s="25"/>
      <c r="L267" s="71"/>
      <c r="M267" s="18"/>
      <c r="N267" s="18"/>
      <c r="R267" s="4"/>
    </row>
    <row r="268" spans="5:18" ht="12.75">
      <c r="E268" s="19"/>
      <c r="F268" s="24"/>
      <c r="G268" s="26"/>
      <c r="H268" s="24"/>
      <c r="I268" s="24"/>
      <c r="J268" s="27"/>
      <c r="K268" s="25"/>
      <c r="L268" s="71"/>
      <c r="M268" s="18"/>
      <c r="N268" s="18"/>
      <c r="R268" s="4"/>
    </row>
    <row r="269" spans="5:18" ht="12.75">
      <c r="E269" s="19"/>
      <c r="F269" s="24"/>
      <c r="G269" s="26"/>
      <c r="H269" s="24"/>
      <c r="I269" s="24"/>
      <c r="J269" s="27"/>
      <c r="K269" s="25"/>
      <c r="L269" s="71"/>
      <c r="M269" s="18"/>
      <c r="N269" s="18"/>
      <c r="R269" s="4"/>
    </row>
    <row r="270" spans="5:18" ht="12.75">
      <c r="E270" s="19"/>
      <c r="F270" s="24"/>
      <c r="G270" s="26"/>
      <c r="H270" s="24"/>
      <c r="I270" s="24"/>
      <c r="J270" s="27"/>
      <c r="K270" s="25"/>
      <c r="L270" s="71"/>
      <c r="M270" s="18"/>
      <c r="N270" s="18"/>
      <c r="R270" s="4"/>
    </row>
    <row r="271" spans="5:18" ht="12.75">
      <c r="E271" s="19"/>
      <c r="F271" s="24"/>
      <c r="G271" s="26"/>
      <c r="H271" s="24"/>
      <c r="I271" s="24"/>
      <c r="J271" s="27"/>
      <c r="K271" s="25"/>
      <c r="L271" s="71"/>
      <c r="M271" s="18"/>
      <c r="N271" s="18"/>
      <c r="R271" s="4"/>
    </row>
    <row r="272" spans="5:18" ht="12.75">
      <c r="E272" s="19"/>
      <c r="F272" s="24"/>
      <c r="G272" s="26"/>
      <c r="H272" s="24"/>
      <c r="I272" s="24"/>
      <c r="J272" s="27"/>
      <c r="K272" s="25"/>
      <c r="L272" s="71"/>
      <c r="M272" s="18"/>
      <c r="N272" s="18"/>
      <c r="R272" s="4"/>
    </row>
    <row r="273" spans="5:18" ht="12.75">
      <c r="E273" s="19"/>
      <c r="F273" s="24"/>
      <c r="G273" s="26"/>
      <c r="H273" s="24"/>
      <c r="I273" s="24"/>
      <c r="J273" s="27"/>
      <c r="K273" s="25"/>
      <c r="L273" s="71"/>
      <c r="M273" s="18"/>
      <c r="N273" s="18"/>
      <c r="R273" s="4"/>
    </row>
    <row r="274" spans="5:18" ht="12.75">
      <c r="E274" s="19"/>
      <c r="F274" s="24"/>
      <c r="G274" s="26"/>
      <c r="H274" s="24"/>
      <c r="I274" s="24"/>
      <c r="J274" s="27"/>
      <c r="K274" s="25"/>
      <c r="L274" s="71"/>
      <c r="M274" s="18"/>
      <c r="N274" s="18"/>
      <c r="R274" s="4"/>
    </row>
    <row r="275" spans="5:18" ht="12.75">
      <c r="E275" s="19"/>
      <c r="F275" s="24"/>
      <c r="G275" s="26"/>
      <c r="H275" s="24"/>
      <c r="I275" s="24"/>
      <c r="J275" s="27"/>
      <c r="K275" s="25"/>
      <c r="L275" s="71"/>
      <c r="M275" s="18"/>
      <c r="N275" s="18"/>
      <c r="R275" s="4"/>
    </row>
    <row r="276" spans="5:18" ht="12.75">
      <c r="E276" s="19"/>
      <c r="F276" s="24"/>
      <c r="G276" s="26"/>
      <c r="H276" s="24"/>
      <c r="I276" s="24"/>
      <c r="J276" s="27"/>
      <c r="K276" s="25"/>
      <c r="L276" s="71"/>
      <c r="M276" s="18"/>
      <c r="N276" s="18"/>
      <c r="R276" s="4"/>
    </row>
    <row r="277" spans="5:18" ht="12.75">
      <c r="E277" s="19"/>
      <c r="F277" s="24"/>
      <c r="G277" s="26"/>
      <c r="H277" s="24"/>
      <c r="I277" s="24"/>
      <c r="J277" s="27"/>
      <c r="K277" s="25"/>
      <c r="L277" s="71"/>
      <c r="M277" s="18"/>
      <c r="N277" s="18"/>
      <c r="R277" s="4"/>
    </row>
    <row r="278" spans="5:18" ht="12.75">
      <c r="E278" s="19"/>
      <c r="F278" s="24"/>
      <c r="G278" s="26"/>
      <c r="H278" s="24"/>
      <c r="I278" s="24"/>
      <c r="J278" s="27"/>
      <c r="K278" s="25"/>
      <c r="L278" s="71"/>
      <c r="M278" s="18"/>
      <c r="N278" s="18"/>
      <c r="R278" s="4"/>
    </row>
    <row r="279" spans="5:18" ht="12.75">
      <c r="E279" s="19"/>
      <c r="F279" s="24"/>
      <c r="G279" s="26"/>
      <c r="H279" s="24"/>
      <c r="I279" s="24"/>
      <c r="J279" s="27"/>
      <c r="K279" s="25"/>
      <c r="L279" s="71"/>
      <c r="M279" s="18"/>
      <c r="N279" s="18"/>
      <c r="R279" s="4"/>
    </row>
    <row r="280" spans="5:18" ht="12.75">
      <c r="E280" s="19"/>
      <c r="F280" s="24"/>
      <c r="G280" s="26"/>
      <c r="H280" s="24"/>
      <c r="I280" s="24"/>
      <c r="J280" s="27"/>
      <c r="K280" s="25"/>
      <c r="L280" s="71"/>
      <c r="M280" s="18"/>
      <c r="N280" s="18"/>
      <c r="R280" s="4"/>
    </row>
    <row r="281" spans="5:18" ht="12.75">
      <c r="E281" s="19"/>
      <c r="F281" s="24"/>
      <c r="G281" s="26"/>
      <c r="H281" s="24"/>
      <c r="I281" s="24"/>
      <c r="J281" s="27"/>
      <c r="K281" s="25"/>
      <c r="L281" s="71"/>
      <c r="M281" s="18"/>
      <c r="N281" s="18"/>
      <c r="R281" s="4"/>
    </row>
    <row r="282" spans="5:18" ht="12.75">
      <c r="E282" s="19"/>
      <c r="F282" s="24"/>
      <c r="G282" s="26"/>
      <c r="H282" s="24"/>
      <c r="I282" s="24"/>
      <c r="J282" s="27"/>
      <c r="K282" s="25"/>
      <c r="L282" s="71"/>
      <c r="M282" s="18"/>
      <c r="N282" s="18"/>
      <c r="R282" s="4"/>
    </row>
    <row r="283" spans="5:18" ht="12.75">
      <c r="E283" s="19"/>
      <c r="F283" s="24"/>
      <c r="G283" s="26"/>
      <c r="H283" s="24"/>
      <c r="I283" s="24"/>
      <c r="J283" s="27"/>
      <c r="K283" s="25"/>
      <c r="L283" s="71"/>
      <c r="M283" s="18"/>
      <c r="N283" s="18"/>
      <c r="R283" s="4"/>
    </row>
    <row r="284" spans="5:18" ht="12.75">
      <c r="E284" s="19"/>
      <c r="F284" s="24"/>
      <c r="G284" s="26"/>
      <c r="H284" s="24"/>
      <c r="I284" s="24"/>
      <c r="J284" s="27"/>
      <c r="K284" s="25"/>
      <c r="L284" s="71"/>
      <c r="M284" s="18"/>
      <c r="N284" s="18"/>
      <c r="R284" s="4"/>
    </row>
    <row r="285" spans="5:18" ht="12.75">
      <c r="E285" s="19"/>
      <c r="F285" s="24"/>
      <c r="G285" s="26"/>
      <c r="H285" s="24"/>
      <c r="I285" s="24"/>
      <c r="J285" s="27"/>
      <c r="K285" s="25"/>
      <c r="L285" s="71"/>
      <c r="M285" s="18"/>
      <c r="N285" s="18"/>
      <c r="R285" s="4"/>
    </row>
    <row r="286" spans="5:18" ht="12.75">
      <c r="E286" s="19"/>
      <c r="F286" s="24"/>
      <c r="G286" s="26"/>
      <c r="H286" s="24"/>
      <c r="I286" s="24"/>
      <c r="J286" s="27"/>
      <c r="K286" s="25"/>
      <c r="L286" s="71"/>
      <c r="M286" s="18"/>
      <c r="N286" s="18"/>
      <c r="R286" s="4"/>
    </row>
    <row r="287" spans="5:18" ht="12.75">
      <c r="E287" s="19"/>
      <c r="F287" s="24"/>
      <c r="G287" s="26"/>
      <c r="H287" s="24"/>
      <c r="I287" s="24"/>
      <c r="J287" s="27"/>
      <c r="K287" s="25"/>
      <c r="L287" s="71"/>
      <c r="M287" s="18"/>
      <c r="N287" s="18"/>
      <c r="R287" s="4"/>
    </row>
    <row r="288" spans="5:18" ht="12.75">
      <c r="E288" s="19"/>
      <c r="F288" s="24"/>
      <c r="G288" s="26"/>
      <c r="H288" s="24"/>
      <c r="I288" s="24"/>
      <c r="J288" s="27"/>
      <c r="K288" s="25"/>
      <c r="L288" s="71"/>
      <c r="M288" s="18"/>
      <c r="N288" s="18"/>
      <c r="R288" s="4"/>
    </row>
    <row r="289" spans="5:18" ht="12.75">
      <c r="E289" s="19"/>
      <c r="F289" s="24"/>
      <c r="G289" s="26"/>
      <c r="H289" s="24"/>
      <c r="I289" s="24"/>
      <c r="J289" s="27"/>
      <c r="K289" s="25"/>
      <c r="L289" s="71"/>
      <c r="M289" s="18"/>
      <c r="N289" s="18"/>
      <c r="R289" s="4"/>
    </row>
    <row r="290" spans="5:18" ht="12.75">
      <c r="E290" s="19"/>
      <c r="F290" s="24"/>
      <c r="G290" s="26"/>
      <c r="H290" s="24"/>
      <c r="I290" s="24"/>
      <c r="J290" s="27"/>
      <c r="K290" s="25"/>
      <c r="L290" s="71"/>
      <c r="M290" s="18"/>
      <c r="N290" s="18"/>
      <c r="R290" s="4"/>
    </row>
    <row r="291" spans="5:18" ht="12.75">
      <c r="E291" s="19"/>
      <c r="F291" s="24"/>
      <c r="G291" s="26"/>
      <c r="H291" s="24"/>
      <c r="I291" s="24"/>
      <c r="J291" s="27"/>
      <c r="K291" s="25"/>
      <c r="L291" s="71"/>
      <c r="M291" s="18"/>
      <c r="N291" s="18"/>
      <c r="R291" s="4"/>
    </row>
    <row r="292" spans="5:18" ht="12.75">
      <c r="E292" s="19"/>
      <c r="F292" s="24"/>
      <c r="G292" s="26"/>
      <c r="H292" s="24"/>
      <c r="I292" s="24"/>
      <c r="J292" s="27"/>
      <c r="K292" s="25"/>
      <c r="L292" s="71"/>
      <c r="M292" s="18"/>
      <c r="N292" s="18"/>
      <c r="R292" s="4"/>
    </row>
    <row r="293" spans="5:18" ht="12.75">
      <c r="E293" s="19"/>
      <c r="F293" s="24"/>
      <c r="G293" s="26"/>
      <c r="H293" s="24"/>
      <c r="I293" s="24"/>
      <c r="J293" s="27"/>
      <c r="K293" s="25"/>
      <c r="L293" s="71"/>
      <c r="M293" s="18"/>
      <c r="N293" s="18"/>
      <c r="R293" s="4"/>
    </row>
    <row r="294" spans="5:18" ht="12.75">
      <c r="E294" s="19"/>
      <c r="F294" s="24"/>
      <c r="G294" s="26"/>
      <c r="H294" s="24"/>
      <c r="I294" s="24"/>
      <c r="J294" s="27"/>
      <c r="K294" s="25"/>
      <c r="L294" s="71"/>
      <c r="M294" s="18"/>
      <c r="N294" s="18"/>
      <c r="R294" s="4"/>
    </row>
    <row r="295" spans="5:18" ht="12.75">
      <c r="E295" s="19"/>
      <c r="F295" s="24"/>
      <c r="G295" s="26"/>
      <c r="H295" s="24"/>
      <c r="I295" s="24"/>
      <c r="J295" s="27"/>
      <c r="K295" s="25"/>
      <c r="L295" s="71"/>
      <c r="M295" s="18"/>
      <c r="N295" s="18"/>
      <c r="R295" s="4"/>
    </row>
    <row r="296" spans="5:18" ht="12.75">
      <c r="E296" s="19"/>
      <c r="F296" s="24"/>
      <c r="G296" s="26"/>
      <c r="H296" s="24"/>
      <c r="I296" s="24"/>
      <c r="J296" s="27"/>
      <c r="K296" s="25"/>
      <c r="L296" s="71"/>
      <c r="M296" s="18"/>
      <c r="N296" s="18"/>
      <c r="R296" s="4"/>
    </row>
    <row r="297" spans="5:18" ht="12.75">
      <c r="E297" s="19"/>
      <c r="F297" s="24"/>
      <c r="G297" s="26"/>
      <c r="H297" s="24"/>
      <c r="I297" s="24"/>
      <c r="J297" s="27"/>
      <c r="K297" s="25"/>
      <c r="L297" s="71"/>
      <c r="M297" s="18"/>
      <c r="N297" s="18"/>
      <c r="R297" s="4"/>
    </row>
    <row r="298" spans="5:18" ht="12.75">
      <c r="E298" s="19"/>
      <c r="F298" s="24"/>
      <c r="G298" s="26"/>
      <c r="H298" s="24"/>
      <c r="I298" s="24"/>
      <c r="J298" s="27"/>
      <c r="K298" s="25"/>
      <c r="L298" s="71"/>
      <c r="M298" s="18"/>
      <c r="N298" s="18"/>
      <c r="R298" s="4"/>
    </row>
    <row r="299" spans="5:18" ht="12.75">
      <c r="E299" s="19"/>
      <c r="F299" s="24"/>
      <c r="G299" s="26"/>
      <c r="H299" s="24"/>
      <c r="I299" s="24"/>
      <c r="J299" s="27"/>
      <c r="K299" s="25"/>
      <c r="L299" s="71"/>
      <c r="M299" s="18"/>
      <c r="N299" s="18"/>
      <c r="R299" s="4"/>
    </row>
    <row r="300" spans="5:18" ht="12.75">
      <c r="E300" s="19"/>
      <c r="F300" s="24"/>
      <c r="G300" s="26"/>
      <c r="H300" s="24"/>
      <c r="I300" s="24"/>
      <c r="J300" s="27"/>
      <c r="K300" s="25"/>
      <c r="L300" s="71"/>
      <c r="M300" s="18"/>
      <c r="N300" s="18"/>
      <c r="R300" s="4"/>
    </row>
    <row r="301" spans="5:18" ht="12.75">
      <c r="E301" s="19"/>
      <c r="F301" s="24"/>
      <c r="G301" s="26"/>
      <c r="H301" s="24"/>
      <c r="I301" s="24"/>
      <c r="J301" s="27"/>
      <c r="K301" s="25"/>
      <c r="L301" s="71"/>
      <c r="M301" s="18"/>
      <c r="N301" s="18"/>
      <c r="R301" s="4"/>
    </row>
    <row r="302" spans="5:18" ht="12.75">
      <c r="E302" s="19"/>
      <c r="F302" s="24"/>
      <c r="G302" s="26"/>
      <c r="H302" s="24"/>
      <c r="I302" s="24"/>
      <c r="J302" s="27"/>
      <c r="K302" s="25"/>
      <c r="L302" s="71"/>
      <c r="M302" s="18"/>
      <c r="N302" s="18"/>
      <c r="R302" s="4"/>
    </row>
    <row r="303" spans="5:18" ht="12.75">
      <c r="E303" s="19"/>
      <c r="F303" s="24"/>
      <c r="G303" s="26"/>
      <c r="H303" s="24"/>
      <c r="I303" s="24"/>
      <c r="J303" s="27"/>
      <c r="K303" s="25"/>
      <c r="L303" s="71"/>
      <c r="M303" s="18"/>
      <c r="N303" s="18"/>
      <c r="R303" s="4"/>
    </row>
    <row r="304" spans="5:18" ht="12.75">
      <c r="E304" s="19"/>
      <c r="F304" s="24"/>
      <c r="G304" s="26"/>
      <c r="H304" s="24"/>
      <c r="I304" s="24"/>
      <c r="J304" s="27"/>
      <c r="K304" s="25"/>
      <c r="L304" s="71"/>
      <c r="M304" s="18"/>
      <c r="N304" s="18"/>
      <c r="R304" s="4"/>
    </row>
    <row r="305" spans="5:18" ht="12.75">
      <c r="E305" s="19"/>
      <c r="F305" s="24"/>
      <c r="G305" s="26"/>
      <c r="H305" s="24"/>
      <c r="I305" s="24"/>
      <c r="J305" s="27"/>
      <c r="K305" s="25"/>
      <c r="L305" s="71"/>
      <c r="M305" s="18"/>
      <c r="N305" s="18"/>
      <c r="R305" s="4"/>
    </row>
    <row r="306" spans="5:18" ht="12.75">
      <c r="E306" s="19"/>
      <c r="F306" s="24"/>
      <c r="G306" s="26"/>
      <c r="H306" s="24"/>
      <c r="I306" s="24"/>
      <c r="J306" s="27"/>
      <c r="K306" s="25"/>
      <c r="L306" s="71"/>
      <c r="M306" s="18"/>
      <c r="N306" s="18"/>
      <c r="R306" s="4"/>
    </row>
    <row r="307" spans="5:18" ht="12.75">
      <c r="E307" s="19"/>
      <c r="F307" s="24"/>
      <c r="G307" s="26"/>
      <c r="H307" s="24"/>
      <c r="I307" s="24"/>
      <c r="J307" s="27"/>
      <c r="K307" s="25"/>
      <c r="L307" s="71"/>
      <c r="M307" s="18"/>
      <c r="N307" s="18"/>
      <c r="R307" s="4"/>
    </row>
    <row r="308" spans="5:18" ht="12.75">
      <c r="E308" s="19"/>
      <c r="F308" s="24"/>
      <c r="G308" s="26"/>
      <c r="H308" s="24"/>
      <c r="I308" s="24"/>
      <c r="J308" s="27"/>
      <c r="K308" s="25"/>
      <c r="L308" s="71"/>
      <c r="M308" s="18"/>
      <c r="N308" s="18"/>
      <c r="R308" s="4"/>
    </row>
    <row r="309" spans="5:18" ht="12.75">
      <c r="E309" s="19"/>
      <c r="F309" s="24"/>
      <c r="G309" s="26"/>
      <c r="H309" s="24"/>
      <c r="I309" s="24"/>
      <c r="J309" s="27"/>
      <c r="K309" s="25"/>
      <c r="L309" s="71"/>
      <c r="M309" s="18"/>
      <c r="N309" s="18"/>
      <c r="R309" s="4"/>
    </row>
    <row r="310" spans="5:18" ht="12.75">
      <c r="E310" s="19"/>
      <c r="F310" s="24"/>
      <c r="G310" s="26"/>
      <c r="H310" s="24"/>
      <c r="I310" s="24"/>
      <c r="J310" s="27"/>
      <c r="K310" s="25"/>
      <c r="L310" s="71"/>
      <c r="M310" s="18"/>
      <c r="N310" s="18"/>
      <c r="R310" s="4"/>
    </row>
    <row r="311" spans="5:18" ht="12.75">
      <c r="E311" s="19"/>
      <c r="F311" s="24"/>
      <c r="G311" s="26"/>
      <c r="H311" s="24"/>
      <c r="I311" s="24"/>
      <c r="J311" s="27"/>
      <c r="K311" s="25"/>
      <c r="L311" s="71"/>
      <c r="M311" s="18"/>
      <c r="N311" s="18"/>
      <c r="R311" s="4"/>
    </row>
    <row r="312" spans="5:18" ht="12.75">
      <c r="E312" s="19"/>
      <c r="F312" s="24"/>
      <c r="G312" s="26"/>
      <c r="H312" s="24"/>
      <c r="I312" s="24"/>
      <c r="J312" s="27"/>
      <c r="K312" s="25"/>
      <c r="L312" s="71"/>
      <c r="M312" s="18"/>
      <c r="N312" s="18"/>
      <c r="R312" s="4"/>
    </row>
    <row r="313" spans="5:18" ht="12.75">
      <c r="E313" s="19"/>
      <c r="F313" s="24"/>
      <c r="G313" s="26"/>
      <c r="H313" s="24"/>
      <c r="I313" s="24"/>
      <c r="J313" s="27"/>
      <c r="K313" s="25"/>
      <c r="L313" s="71"/>
      <c r="M313" s="18"/>
      <c r="N313" s="18"/>
      <c r="R313" s="4"/>
    </row>
    <row r="314" spans="5:18" ht="12.75">
      <c r="E314" s="19"/>
      <c r="F314" s="24"/>
      <c r="G314" s="26"/>
      <c r="H314" s="24"/>
      <c r="I314" s="24"/>
      <c r="J314" s="27"/>
      <c r="K314" s="25"/>
      <c r="L314" s="71"/>
      <c r="M314" s="18"/>
      <c r="N314" s="18"/>
      <c r="R314" s="4"/>
    </row>
    <row r="315" spans="5:18" ht="12.75">
      <c r="E315" s="19"/>
      <c r="F315" s="24"/>
      <c r="G315" s="26"/>
      <c r="H315" s="24"/>
      <c r="I315" s="24"/>
      <c r="J315" s="27"/>
      <c r="K315" s="25"/>
      <c r="L315" s="71"/>
      <c r="M315" s="18"/>
      <c r="N315" s="18"/>
      <c r="R315" s="4"/>
    </row>
    <row r="316" spans="5:18" ht="12.75">
      <c r="E316" s="19"/>
      <c r="F316" s="24"/>
      <c r="G316" s="26"/>
      <c r="H316" s="24"/>
      <c r="I316" s="24"/>
      <c r="J316" s="27"/>
      <c r="K316" s="25"/>
      <c r="L316" s="71"/>
      <c r="M316" s="18"/>
      <c r="N316" s="18"/>
      <c r="R316" s="4"/>
    </row>
    <row r="317" spans="5:18" ht="12.75">
      <c r="E317" s="19"/>
      <c r="F317" s="24"/>
      <c r="G317" s="26"/>
      <c r="H317" s="24"/>
      <c r="I317" s="24"/>
      <c r="J317" s="27"/>
      <c r="K317" s="25"/>
      <c r="L317" s="71"/>
      <c r="M317" s="18"/>
      <c r="N317" s="18"/>
      <c r="R317" s="4"/>
    </row>
    <row r="318" spans="5:18" ht="12.75">
      <c r="E318" s="19"/>
      <c r="F318" s="24"/>
      <c r="G318" s="26"/>
      <c r="H318" s="24"/>
      <c r="I318" s="24"/>
      <c r="J318" s="27"/>
      <c r="K318" s="25"/>
      <c r="L318" s="71"/>
      <c r="M318" s="18"/>
      <c r="N318" s="18"/>
      <c r="R318" s="4"/>
    </row>
    <row r="319" spans="5:18" ht="12.75">
      <c r="E319" s="19"/>
      <c r="F319" s="24"/>
      <c r="G319" s="26"/>
      <c r="H319" s="24"/>
      <c r="I319" s="24"/>
      <c r="J319" s="27"/>
      <c r="K319" s="25"/>
      <c r="L319" s="71"/>
      <c r="M319" s="18"/>
      <c r="N319" s="18"/>
      <c r="R319" s="4"/>
    </row>
    <row r="320" spans="5:18" ht="12.75">
      <c r="E320" s="19"/>
      <c r="F320" s="24"/>
      <c r="G320" s="26"/>
      <c r="H320" s="24"/>
      <c r="I320" s="24"/>
      <c r="J320" s="27"/>
      <c r="K320" s="25"/>
      <c r="L320" s="71"/>
      <c r="M320" s="18"/>
      <c r="N320" s="18"/>
      <c r="R320" s="4"/>
    </row>
    <row r="321" spans="5:18" ht="12.75">
      <c r="E321" s="19"/>
      <c r="F321" s="24"/>
      <c r="G321" s="26"/>
      <c r="H321" s="24"/>
      <c r="I321" s="24"/>
      <c r="J321" s="27"/>
      <c r="K321" s="25"/>
      <c r="L321" s="71"/>
      <c r="M321" s="18"/>
      <c r="N321" s="18"/>
      <c r="R321" s="4"/>
    </row>
    <row r="322" spans="5:18" ht="12.75">
      <c r="E322" s="19"/>
      <c r="F322" s="24"/>
      <c r="G322" s="26"/>
      <c r="H322" s="24"/>
      <c r="I322" s="24"/>
      <c r="J322" s="27"/>
      <c r="K322" s="25"/>
      <c r="L322" s="71"/>
      <c r="M322" s="18"/>
      <c r="N322" s="18"/>
      <c r="R322" s="4"/>
    </row>
    <row r="323" spans="5:18" ht="12.75">
      <c r="E323" s="19"/>
      <c r="F323" s="24"/>
      <c r="G323" s="26"/>
      <c r="H323" s="24"/>
      <c r="I323" s="24"/>
      <c r="J323" s="27"/>
      <c r="K323" s="25"/>
      <c r="L323" s="71"/>
      <c r="M323" s="18"/>
      <c r="N323" s="18"/>
      <c r="R323" s="4"/>
    </row>
    <row r="324" spans="5:18" ht="12.75">
      <c r="E324" s="19"/>
      <c r="F324" s="24"/>
      <c r="G324" s="26"/>
      <c r="H324" s="24"/>
      <c r="I324" s="24"/>
      <c r="J324" s="27"/>
      <c r="K324" s="25"/>
      <c r="L324" s="71"/>
      <c r="M324" s="18"/>
      <c r="N324" s="18"/>
      <c r="R324" s="4"/>
    </row>
    <row r="325" spans="5:18" ht="12.75">
      <c r="E325" s="19"/>
      <c r="F325" s="24"/>
      <c r="G325" s="26"/>
      <c r="H325" s="24"/>
      <c r="I325" s="24"/>
      <c r="J325" s="27"/>
      <c r="K325" s="25"/>
      <c r="L325" s="71"/>
      <c r="M325" s="18"/>
      <c r="N325" s="18"/>
      <c r="R325" s="4"/>
    </row>
    <row r="326" spans="5:18" ht="12.75">
      <c r="E326" s="19"/>
      <c r="F326" s="24"/>
      <c r="G326" s="26"/>
      <c r="H326" s="24"/>
      <c r="I326" s="24"/>
      <c r="J326" s="27"/>
      <c r="K326" s="25"/>
      <c r="L326" s="71"/>
      <c r="M326" s="18"/>
      <c r="N326" s="18"/>
      <c r="R326" s="4"/>
    </row>
    <row r="327" spans="5:18" ht="12.75">
      <c r="E327" s="19"/>
      <c r="F327" s="24"/>
      <c r="G327" s="26"/>
      <c r="H327" s="24"/>
      <c r="I327" s="24"/>
      <c r="J327" s="27"/>
      <c r="K327" s="25"/>
      <c r="L327" s="71"/>
      <c r="M327" s="18"/>
      <c r="N327" s="18"/>
      <c r="R327" s="4"/>
    </row>
    <row r="328" spans="5:18" ht="12.75">
      <c r="E328" s="19"/>
      <c r="F328" s="24"/>
      <c r="G328" s="26"/>
      <c r="H328" s="24"/>
      <c r="I328" s="24"/>
      <c r="J328" s="27"/>
      <c r="K328" s="25"/>
      <c r="L328" s="71"/>
      <c r="M328" s="18"/>
      <c r="N328" s="18"/>
      <c r="R328" s="4"/>
    </row>
    <row r="329" spans="5:18" ht="12.75">
      <c r="E329" s="19"/>
      <c r="F329" s="24"/>
      <c r="G329" s="26"/>
      <c r="H329" s="24"/>
      <c r="I329" s="24"/>
      <c r="J329" s="27"/>
      <c r="K329" s="25"/>
      <c r="L329" s="71"/>
      <c r="M329" s="18"/>
      <c r="N329" s="18"/>
      <c r="R329" s="4"/>
    </row>
    <row r="330" spans="5:18" ht="12.75">
      <c r="E330" s="19"/>
      <c r="F330" s="24"/>
      <c r="G330" s="26"/>
      <c r="H330" s="24"/>
      <c r="I330" s="24"/>
      <c r="J330" s="27"/>
      <c r="K330" s="25"/>
      <c r="L330" s="71"/>
      <c r="M330" s="18"/>
      <c r="N330" s="18"/>
      <c r="R330" s="4"/>
    </row>
    <row r="331" spans="5:18" ht="12.75">
      <c r="E331" s="19"/>
      <c r="F331" s="24"/>
      <c r="G331" s="26"/>
      <c r="H331" s="24"/>
      <c r="I331" s="24"/>
      <c r="J331" s="27"/>
      <c r="K331" s="25"/>
      <c r="L331" s="71"/>
      <c r="M331" s="18"/>
      <c r="N331" s="18"/>
      <c r="R331" s="4"/>
    </row>
    <row r="332" spans="5:18" ht="12.75">
      <c r="E332" s="19"/>
      <c r="F332" s="24"/>
      <c r="G332" s="26"/>
      <c r="H332" s="24"/>
      <c r="I332" s="24"/>
      <c r="J332" s="27"/>
      <c r="K332" s="25"/>
      <c r="L332" s="71"/>
      <c r="M332" s="18"/>
      <c r="N332" s="18"/>
      <c r="R332" s="4"/>
    </row>
    <row r="333" spans="5:18" ht="12.75">
      <c r="E333" s="19"/>
      <c r="F333" s="24"/>
      <c r="G333" s="26"/>
      <c r="H333" s="24"/>
      <c r="I333" s="24"/>
      <c r="J333" s="27"/>
      <c r="K333" s="25"/>
      <c r="L333" s="71"/>
      <c r="M333" s="18"/>
      <c r="N333" s="18"/>
      <c r="R333" s="4"/>
    </row>
    <row r="334" spans="5:18" ht="12.75">
      <c r="E334" s="19"/>
      <c r="F334" s="24"/>
      <c r="G334" s="26"/>
      <c r="H334" s="24"/>
      <c r="I334" s="24"/>
      <c r="J334" s="27"/>
      <c r="K334" s="25"/>
      <c r="L334" s="71"/>
      <c r="M334" s="18"/>
      <c r="N334" s="18"/>
      <c r="R334" s="4"/>
    </row>
    <row r="335" spans="5:18" ht="12.75">
      <c r="E335" s="19"/>
      <c r="F335" s="24"/>
      <c r="G335" s="26"/>
      <c r="H335" s="24"/>
      <c r="I335" s="24"/>
      <c r="J335" s="27"/>
      <c r="K335" s="25"/>
      <c r="L335" s="71"/>
      <c r="M335" s="18"/>
      <c r="N335" s="18"/>
      <c r="R335" s="4"/>
    </row>
    <row r="336" spans="5:18" ht="12.75">
      <c r="E336" s="19"/>
      <c r="F336" s="24"/>
      <c r="G336" s="26"/>
      <c r="H336" s="24"/>
      <c r="I336" s="24"/>
      <c r="J336" s="27"/>
      <c r="K336" s="25"/>
      <c r="L336" s="71"/>
      <c r="M336" s="18"/>
      <c r="N336" s="18"/>
      <c r="R336" s="4"/>
    </row>
    <row r="337" spans="5:18" ht="12.75">
      <c r="E337" s="19"/>
      <c r="F337" s="24"/>
      <c r="G337" s="26"/>
      <c r="H337" s="24"/>
      <c r="I337" s="24"/>
      <c r="J337" s="27"/>
      <c r="K337" s="25"/>
      <c r="L337" s="71"/>
      <c r="M337" s="18"/>
      <c r="N337" s="18"/>
      <c r="R337" s="4"/>
    </row>
    <row r="338" spans="5:18" ht="12.75">
      <c r="E338" s="19"/>
      <c r="F338" s="24"/>
      <c r="G338" s="26"/>
      <c r="H338" s="24"/>
      <c r="I338" s="24"/>
      <c r="J338" s="27"/>
      <c r="K338" s="25"/>
      <c r="L338" s="71"/>
      <c r="M338" s="18"/>
      <c r="N338" s="18"/>
      <c r="R338" s="4"/>
    </row>
    <row r="339" spans="5:18" ht="12.75">
      <c r="E339" s="19"/>
      <c r="F339" s="24"/>
      <c r="G339" s="26"/>
      <c r="H339" s="24"/>
      <c r="I339" s="24"/>
      <c r="J339" s="27"/>
      <c r="K339" s="25"/>
      <c r="L339" s="71"/>
      <c r="M339" s="18"/>
      <c r="N339" s="18"/>
      <c r="R339" s="4"/>
    </row>
    <row r="340" spans="5:18" ht="12.75">
      <c r="E340" s="19"/>
      <c r="F340" s="24"/>
      <c r="G340" s="26"/>
      <c r="H340" s="24"/>
      <c r="I340" s="24"/>
      <c r="J340" s="27"/>
      <c r="K340" s="25"/>
      <c r="L340" s="71"/>
      <c r="M340" s="18"/>
      <c r="N340" s="18"/>
      <c r="R340" s="4"/>
    </row>
    <row r="341" spans="5:18" ht="12.75">
      <c r="E341" s="19"/>
      <c r="F341" s="24"/>
      <c r="G341" s="26"/>
      <c r="H341" s="24"/>
      <c r="I341" s="24"/>
      <c r="J341" s="27"/>
      <c r="K341" s="25"/>
      <c r="L341" s="71"/>
      <c r="M341" s="18"/>
      <c r="N341" s="18"/>
      <c r="R341" s="4"/>
    </row>
    <row r="342" spans="5:18" ht="12.75">
      <c r="E342" s="19"/>
      <c r="F342" s="24"/>
      <c r="G342" s="26"/>
      <c r="H342" s="24"/>
      <c r="I342" s="24"/>
      <c r="J342" s="27"/>
      <c r="K342" s="25"/>
      <c r="L342" s="71"/>
      <c r="M342" s="18"/>
      <c r="N342" s="18"/>
      <c r="R342" s="4"/>
    </row>
    <row r="343" spans="5:18" ht="12.75">
      <c r="E343" s="19"/>
      <c r="F343" s="24"/>
      <c r="G343" s="26"/>
      <c r="H343" s="24"/>
      <c r="I343" s="24"/>
      <c r="J343" s="27"/>
      <c r="K343" s="25"/>
      <c r="L343" s="71"/>
      <c r="M343" s="18"/>
      <c r="N343" s="18"/>
      <c r="R343" s="4"/>
    </row>
    <row r="344" spans="5:18" ht="12.75">
      <c r="E344" s="19"/>
      <c r="F344" s="24"/>
      <c r="G344" s="26"/>
      <c r="H344" s="24"/>
      <c r="I344" s="24"/>
      <c r="J344" s="27"/>
      <c r="K344" s="25"/>
      <c r="L344" s="71"/>
      <c r="M344" s="18"/>
      <c r="N344" s="18"/>
      <c r="R344" s="4"/>
    </row>
    <row r="345" spans="5:18" ht="12.75">
      <c r="E345" s="19"/>
      <c r="F345" s="24"/>
      <c r="G345" s="26"/>
      <c r="H345" s="24"/>
      <c r="I345" s="24"/>
      <c r="J345" s="27"/>
      <c r="K345" s="25"/>
      <c r="L345" s="71"/>
      <c r="M345" s="18"/>
      <c r="N345" s="18"/>
      <c r="R345" s="4"/>
    </row>
    <row r="346" spans="5:18" ht="12.75">
      <c r="E346" s="19"/>
      <c r="F346" s="24"/>
      <c r="G346" s="26"/>
      <c r="H346" s="24"/>
      <c r="I346" s="24"/>
      <c r="J346" s="27"/>
      <c r="K346" s="25"/>
      <c r="L346" s="71"/>
      <c r="M346" s="18"/>
      <c r="N346" s="18"/>
      <c r="R346" s="4"/>
    </row>
    <row r="347" spans="5:18" ht="12.75">
      <c r="E347" s="19"/>
      <c r="F347" s="24"/>
      <c r="G347" s="26"/>
      <c r="H347" s="24"/>
      <c r="I347" s="24"/>
      <c r="J347" s="27"/>
      <c r="K347" s="25"/>
      <c r="L347" s="71"/>
      <c r="M347" s="18"/>
      <c r="N347" s="18"/>
      <c r="R347" s="4"/>
    </row>
    <row r="348" spans="5:18" ht="12.75">
      <c r="E348" s="19"/>
      <c r="F348" s="24"/>
      <c r="G348" s="26"/>
      <c r="H348" s="24"/>
      <c r="I348" s="24"/>
      <c r="J348" s="27"/>
      <c r="K348" s="25"/>
      <c r="L348" s="71"/>
      <c r="M348" s="18"/>
      <c r="N348" s="18"/>
      <c r="R348" s="4"/>
    </row>
    <row r="349" spans="5:18" ht="12.75">
      <c r="E349" s="19"/>
      <c r="F349" s="24"/>
      <c r="G349" s="26"/>
      <c r="H349" s="24"/>
      <c r="I349" s="24"/>
      <c r="J349" s="27"/>
      <c r="K349" s="25"/>
      <c r="L349" s="71"/>
      <c r="M349" s="18"/>
      <c r="N349" s="18"/>
      <c r="R349" s="4"/>
    </row>
    <row r="350" spans="5:18" ht="12.75">
      <c r="E350" s="19"/>
      <c r="F350" s="24"/>
      <c r="G350" s="26"/>
      <c r="H350" s="24"/>
      <c r="I350" s="24"/>
      <c r="J350" s="27"/>
      <c r="K350" s="25"/>
      <c r="L350" s="71"/>
      <c r="M350" s="18"/>
      <c r="N350" s="18"/>
      <c r="R350" s="4"/>
    </row>
    <row r="351" spans="5:18" ht="12.75">
      <c r="E351" s="19"/>
      <c r="F351" s="24"/>
      <c r="G351" s="26"/>
      <c r="H351" s="24"/>
      <c r="I351" s="24"/>
      <c r="J351" s="27"/>
      <c r="K351" s="25"/>
      <c r="L351" s="71"/>
      <c r="M351" s="18"/>
      <c r="N351" s="18"/>
      <c r="R351" s="4"/>
    </row>
    <row r="352" spans="5:18" ht="12.75">
      <c r="E352" s="19"/>
      <c r="F352" s="24"/>
      <c r="G352" s="26"/>
      <c r="H352" s="24"/>
      <c r="I352" s="24"/>
      <c r="J352" s="27"/>
      <c r="K352" s="25"/>
      <c r="L352" s="71"/>
      <c r="M352" s="18"/>
      <c r="N352" s="18"/>
      <c r="R352" s="4"/>
    </row>
    <row r="353" spans="5:18" ht="12.75">
      <c r="E353" s="19"/>
      <c r="F353" s="24"/>
      <c r="G353" s="26"/>
      <c r="H353" s="24"/>
      <c r="I353" s="24"/>
      <c r="J353" s="27"/>
      <c r="K353" s="25"/>
      <c r="L353" s="71"/>
      <c r="M353" s="18"/>
      <c r="N353" s="18"/>
      <c r="R353" s="4"/>
    </row>
    <row r="354" spans="5:18" ht="12.75">
      <c r="E354" s="19"/>
      <c r="F354" s="24"/>
      <c r="G354" s="26"/>
      <c r="H354" s="24"/>
      <c r="I354" s="24"/>
      <c r="J354" s="27"/>
      <c r="K354" s="25"/>
      <c r="L354" s="71"/>
      <c r="M354" s="18"/>
      <c r="N354" s="18"/>
      <c r="R354" s="4"/>
    </row>
    <row r="355" spans="5:18" ht="12.75">
      <c r="E355" s="19"/>
      <c r="F355" s="24"/>
      <c r="G355" s="26"/>
      <c r="H355" s="24"/>
      <c r="I355" s="24"/>
      <c r="J355" s="27"/>
      <c r="K355" s="25"/>
      <c r="L355" s="71"/>
      <c r="M355" s="18"/>
      <c r="N355" s="18"/>
      <c r="R355" s="4"/>
    </row>
    <row r="356" spans="5:18" ht="12.75">
      <c r="E356" s="19"/>
      <c r="F356" s="24"/>
      <c r="G356" s="26"/>
      <c r="H356" s="24"/>
      <c r="I356" s="24"/>
      <c r="J356" s="27"/>
      <c r="K356" s="25"/>
      <c r="L356" s="71"/>
      <c r="M356" s="18"/>
      <c r="N356" s="18"/>
      <c r="R356" s="4"/>
    </row>
    <row r="357" spans="5:18" ht="12.75">
      <c r="E357" s="19"/>
      <c r="F357" s="24"/>
      <c r="G357" s="26"/>
      <c r="H357" s="24"/>
      <c r="I357" s="24"/>
      <c r="J357" s="27"/>
      <c r="K357" s="25"/>
      <c r="L357" s="71"/>
      <c r="M357" s="18"/>
      <c r="N357" s="18"/>
      <c r="R357" s="4"/>
    </row>
    <row r="358" spans="5:18" ht="12.75">
      <c r="E358" s="19"/>
      <c r="F358" s="24"/>
      <c r="G358" s="26"/>
      <c r="H358" s="24"/>
      <c r="I358" s="24"/>
      <c r="J358" s="27"/>
      <c r="K358" s="25"/>
      <c r="L358" s="71"/>
      <c r="M358" s="18"/>
      <c r="N358" s="18"/>
      <c r="R358" s="4"/>
    </row>
    <row r="359" spans="5:18" ht="12.75">
      <c r="E359" s="19"/>
      <c r="F359" s="24"/>
      <c r="G359" s="26"/>
      <c r="H359" s="24"/>
      <c r="I359" s="24"/>
      <c r="J359" s="27"/>
      <c r="K359" s="25"/>
      <c r="L359" s="71"/>
      <c r="M359" s="18"/>
      <c r="N359" s="18"/>
      <c r="R359" s="4"/>
    </row>
    <row r="360" spans="5:18" ht="12.75">
      <c r="E360" s="19"/>
      <c r="F360" s="24"/>
      <c r="G360" s="26"/>
      <c r="H360" s="24"/>
      <c r="I360" s="24"/>
      <c r="J360" s="27"/>
      <c r="K360" s="25"/>
      <c r="L360" s="71"/>
      <c r="M360" s="18"/>
      <c r="N360" s="18"/>
      <c r="R360" s="4"/>
    </row>
    <row r="361" spans="5:18" ht="12.75">
      <c r="E361" s="19"/>
      <c r="F361" s="24"/>
      <c r="G361" s="26"/>
      <c r="H361" s="24"/>
      <c r="I361" s="24"/>
      <c r="J361" s="27"/>
      <c r="K361" s="25"/>
      <c r="L361" s="71"/>
      <c r="M361" s="18"/>
      <c r="N361" s="18"/>
      <c r="R361" s="4"/>
    </row>
    <row r="362" spans="5:18" ht="12.75">
      <c r="E362" s="19"/>
      <c r="F362" s="24"/>
      <c r="G362" s="26"/>
      <c r="H362" s="24"/>
      <c r="I362" s="24"/>
      <c r="J362" s="27"/>
      <c r="K362" s="25"/>
      <c r="L362" s="71"/>
      <c r="M362" s="18"/>
      <c r="N362" s="18"/>
      <c r="R362" s="4"/>
    </row>
    <row r="363" spans="5:18" ht="12.75">
      <c r="E363" s="19"/>
      <c r="F363" s="24"/>
      <c r="G363" s="26"/>
      <c r="H363" s="24"/>
      <c r="I363" s="24"/>
      <c r="J363" s="27"/>
      <c r="K363" s="25"/>
      <c r="L363" s="71"/>
      <c r="M363" s="18"/>
      <c r="N363" s="18"/>
      <c r="R363" s="4"/>
    </row>
    <row r="364" spans="5:18" ht="12.75">
      <c r="E364" s="19"/>
      <c r="F364" s="24"/>
      <c r="G364" s="26"/>
      <c r="H364" s="24"/>
      <c r="I364" s="24"/>
      <c r="J364" s="27"/>
      <c r="K364" s="25"/>
      <c r="L364" s="71"/>
      <c r="M364" s="18"/>
      <c r="N364" s="18"/>
      <c r="R364" s="4"/>
    </row>
    <row r="365" spans="5:18" ht="12.75">
      <c r="E365" s="19"/>
      <c r="F365" s="24"/>
      <c r="G365" s="26"/>
      <c r="H365" s="24"/>
      <c r="I365" s="24"/>
      <c r="J365" s="27"/>
      <c r="K365" s="25"/>
      <c r="L365" s="71"/>
      <c r="M365" s="18"/>
      <c r="N365" s="18"/>
      <c r="R365" s="4"/>
    </row>
    <row r="366" spans="5:18" ht="12.75">
      <c r="E366" s="19"/>
      <c r="F366" s="24"/>
      <c r="G366" s="26"/>
      <c r="H366" s="24"/>
      <c r="I366" s="24"/>
      <c r="J366" s="27"/>
      <c r="K366" s="25"/>
      <c r="L366" s="71"/>
      <c r="M366" s="18"/>
      <c r="N366" s="18"/>
      <c r="R366" s="4"/>
    </row>
    <row r="367" spans="5:18" ht="12.75">
      <c r="E367" s="19"/>
      <c r="F367" s="24"/>
      <c r="G367" s="26"/>
      <c r="H367" s="24"/>
      <c r="I367" s="24"/>
      <c r="J367" s="27"/>
      <c r="K367" s="25"/>
      <c r="L367" s="71"/>
      <c r="M367" s="18"/>
      <c r="N367" s="18"/>
      <c r="R367" s="4"/>
    </row>
    <row r="368" spans="5:18" ht="12.75">
      <c r="E368" s="19"/>
      <c r="F368" s="24"/>
      <c r="G368" s="26"/>
      <c r="H368" s="24"/>
      <c r="I368" s="24"/>
      <c r="J368" s="27"/>
      <c r="K368" s="25"/>
      <c r="L368" s="71"/>
      <c r="M368" s="18"/>
      <c r="N368" s="18"/>
      <c r="R368" s="4"/>
    </row>
    <row r="369" spans="5:18" ht="12.75">
      <c r="E369" s="19"/>
      <c r="F369" s="24"/>
      <c r="G369" s="26"/>
      <c r="H369" s="24"/>
      <c r="I369" s="24"/>
      <c r="J369" s="27"/>
      <c r="K369" s="25"/>
      <c r="L369" s="71"/>
      <c r="M369" s="18"/>
      <c r="N369" s="18"/>
      <c r="R369" s="4"/>
    </row>
    <row r="370" spans="5:18" ht="12.75">
      <c r="E370" s="19"/>
      <c r="F370" s="24"/>
      <c r="G370" s="26"/>
      <c r="H370" s="24"/>
      <c r="I370" s="24"/>
      <c r="J370" s="27"/>
      <c r="K370" s="25"/>
      <c r="L370" s="71"/>
      <c r="M370" s="18"/>
      <c r="N370" s="18"/>
      <c r="R370" s="4"/>
    </row>
    <row r="371" spans="5:18" ht="12.75">
      <c r="E371" s="19"/>
      <c r="F371" s="24"/>
      <c r="G371" s="26"/>
      <c r="H371" s="24"/>
      <c r="I371" s="24"/>
      <c r="J371" s="27"/>
      <c r="K371" s="25"/>
      <c r="L371" s="71"/>
      <c r="M371" s="18"/>
      <c r="N371" s="18"/>
      <c r="R371" s="4"/>
    </row>
    <row r="372" spans="5:18" ht="12.75">
      <c r="E372" s="19"/>
      <c r="F372" s="24"/>
      <c r="G372" s="26"/>
      <c r="H372" s="24"/>
      <c r="I372" s="24"/>
      <c r="J372" s="27"/>
      <c r="K372" s="25"/>
      <c r="L372" s="71"/>
      <c r="M372" s="18"/>
      <c r="N372" s="18"/>
      <c r="R372" s="4"/>
    </row>
    <row r="373" spans="5:18" ht="12.75">
      <c r="E373" s="19"/>
      <c r="F373" s="24"/>
      <c r="G373" s="26"/>
      <c r="H373" s="24"/>
      <c r="I373" s="24"/>
      <c r="J373" s="27"/>
      <c r="K373" s="25"/>
      <c r="L373" s="71"/>
      <c r="M373" s="18"/>
      <c r="N373" s="18"/>
      <c r="R373" s="4"/>
    </row>
    <row r="374" spans="5:18" ht="12.75">
      <c r="E374" s="19"/>
      <c r="F374" s="24"/>
      <c r="G374" s="26"/>
      <c r="H374" s="24"/>
      <c r="I374" s="24"/>
      <c r="J374" s="27"/>
      <c r="K374" s="25"/>
      <c r="L374" s="71"/>
      <c r="M374" s="18"/>
      <c r="N374" s="18"/>
      <c r="R374" s="4"/>
    </row>
    <row r="375" spans="5:18" ht="12.75">
      <c r="E375" s="19"/>
      <c r="F375" s="24"/>
      <c r="G375" s="26"/>
      <c r="H375" s="24"/>
      <c r="I375" s="24"/>
      <c r="J375" s="27"/>
      <c r="K375" s="25"/>
      <c r="L375" s="71"/>
      <c r="M375" s="18"/>
      <c r="N375" s="18"/>
      <c r="R375" s="4"/>
    </row>
    <row r="376" spans="5:18" ht="12.75">
      <c r="E376" s="19"/>
      <c r="F376" s="24"/>
      <c r="G376" s="26"/>
      <c r="H376" s="24"/>
      <c r="I376" s="24"/>
      <c r="J376" s="27"/>
      <c r="K376" s="25"/>
      <c r="L376" s="71"/>
      <c r="M376" s="18"/>
      <c r="N376" s="18"/>
      <c r="R376" s="4"/>
    </row>
    <row r="377" spans="5:18" ht="12.75">
      <c r="E377" s="19"/>
      <c r="F377" s="24"/>
      <c r="G377" s="26"/>
      <c r="H377" s="24"/>
      <c r="I377" s="24"/>
      <c r="J377" s="27"/>
      <c r="K377" s="25"/>
      <c r="L377" s="71"/>
      <c r="M377" s="18"/>
      <c r="N377" s="18"/>
      <c r="R377" s="4"/>
    </row>
    <row r="378" spans="5:18" ht="12.75">
      <c r="E378" s="19"/>
      <c r="F378" s="24"/>
      <c r="G378" s="26"/>
      <c r="H378" s="24"/>
      <c r="I378" s="24"/>
      <c r="J378" s="27"/>
      <c r="K378" s="25"/>
      <c r="L378" s="71"/>
      <c r="M378" s="18"/>
      <c r="N378" s="18"/>
      <c r="R378" s="4"/>
    </row>
    <row r="379" spans="5:18" ht="12.75">
      <c r="E379" s="19"/>
      <c r="F379" s="24"/>
      <c r="G379" s="26"/>
      <c r="H379" s="24"/>
      <c r="I379" s="24"/>
      <c r="J379" s="27"/>
      <c r="K379" s="25"/>
      <c r="L379" s="71"/>
      <c r="M379" s="18"/>
      <c r="N379" s="18"/>
      <c r="R379" s="4"/>
    </row>
    <row r="380" spans="5:18" ht="12.75">
      <c r="E380" s="19"/>
      <c r="F380" s="24"/>
      <c r="G380" s="26"/>
      <c r="H380" s="24"/>
      <c r="I380" s="24"/>
      <c r="J380" s="27"/>
      <c r="K380" s="25"/>
      <c r="L380" s="71"/>
      <c r="M380" s="18"/>
      <c r="N380" s="18"/>
      <c r="R380" s="4"/>
    </row>
    <row r="381" spans="5:18" ht="12.75">
      <c r="E381" s="19"/>
      <c r="F381" s="24"/>
      <c r="G381" s="26"/>
      <c r="H381" s="24"/>
      <c r="I381" s="24"/>
      <c r="J381" s="27"/>
      <c r="K381" s="25"/>
      <c r="L381" s="71"/>
      <c r="M381" s="18"/>
      <c r="N381" s="18"/>
      <c r="R381" s="4"/>
    </row>
    <row r="382" spans="5:18" ht="12.75">
      <c r="E382" s="19"/>
      <c r="F382" s="24"/>
      <c r="G382" s="26"/>
      <c r="H382" s="24"/>
      <c r="I382" s="24"/>
      <c r="J382" s="27"/>
      <c r="K382" s="25"/>
      <c r="L382" s="71"/>
      <c r="M382" s="18"/>
      <c r="N382" s="18"/>
      <c r="R382" s="4"/>
    </row>
    <row r="383" spans="5:18" ht="12.75">
      <c r="E383" s="19"/>
      <c r="F383" s="24"/>
      <c r="G383" s="26"/>
      <c r="H383" s="24"/>
      <c r="I383" s="24"/>
      <c r="J383" s="27"/>
      <c r="K383" s="25"/>
      <c r="L383" s="71"/>
      <c r="M383" s="18"/>
      <c r="N383" s="18"/>
      <c r="R383" s="4"/>
    </row>
    <row r="384" spans="5:18" ht="12.75">
      <c r="E384" s="19"/>
      <c r="F384" s="24"/>
      <c r="G384" s="26"/>
      <c r="H384" s="24"/>
      <c r="I384" s="24"/>
      <c r="J384" s="27"/>
      <c r="K384" s="25"/>
      <c r="L384" s="71"/>
      <c r="M384" s="18"/>
      <c r="N384" s="18"/>
      <c r="R384" s="4"/>
    </row>
    <row r="385" spans="5:18" ht="12.75">
      <c r="E385" s="19"/>
      <c r="F385" s="24"/>
      <c r="G385" s="26"/>
      <c r="H385" s="24"/>
      <c r="I385" s="24"/>
      <c r="J385" s="27"/>
      <c r="K385" s="25"/>
      <c r="L385" s="71"/>
      <c r="M385" s="18"/>
      <c r="N385" s="18"/>
      <c r="R385" s="4"/>
    </row>
    <row r="386" spans="5:18" ht="12.75">
      <c r="E386" s="19"/>
      <c r="F386" s="24"/>
      <c r="G386" s="26"/>
      <c r="H386" s="24"/>
      <c r="I386" s="24"/>
      <c r="J386" s="27"/>
      <c r="K386" s="25"/>
      <c r="L386" s="71"/>
      <c r="M386" s="18"/>
      <c r="N386" s="18"/>
      <c r="R386" s="4"/>
    </row>
    <row r="387" spans="5:18" ht="12.75">
      <c r="E387" s="19"/>
      <c r="F387" s="24"/>
      <c r="G387" s="26"/>
      <c r="H387" s="24"/>
      <c r="I387" s="24"/>
      <c r="J387" s="27"/>
      <c r="K387" s="25"/>
      <c r="L387" s="71"/>
      <c r="M387" s="18"/>
      <c r="N387" s="18"/>
      <c r="R387" s="4"/>
    </row>
    <row r="388" spans="5:18" ht="12.75">
      <c r="E388" s="19"/>
      <c r="F388" s="24"/>
      <c r="G388" s="26"/>
      <c r="H388" s="24"/>
      <c r="I388" s="24"/>
      <c r="J388" s="27"/>
      <c r="K388" s="25"/>
      <c r="L388" s="71"/>
      <c r="M388" s="18"/>
      <c r="N388" s="18"/>
      <c r="R388" s="4"/>
    </row>
    <row r="389" spans="5:18" ht="12.75">
      <c r="E389" s="19"/>
      <c r="F389" s="24"/>
      <c r="G389" s="26"/>
      <c r="H389" s="24"/>
      <c r="I389" s="24"/>
      <c r="J389" s="27"/>
      <c r="K389" s="25"/>
      <c r="L389" s="71"/>
      <c r="M389" s="18"/>
      <c r="N389" s="18"/>
      <c r="R389" s="4"/>
    </row>
    <row r="390" spans="5:18" ht="12.75">
      <c r="E390" s="19"/>
      <c r="F390" s="24"/>
      <c r="G390" s="26"/>
      <c r="H390" s="24"/>
      <c r="I390" s="24"/>
      <c r="J390" s="27"/>
      <c r="K390" s="25"/>
      <c r="L390" s="71"/>
      <c r="M390" s="18"/>
      <c r="N390" s="18"/>
      <c r="R390" s="4"/>
    </row>
    <row r="391" spans="5:18" ht="12.75">
      <c r="E391" s="19"/>
      <c r="F391" s="24"/>
      <c r="G391" s="26"/>
      <c r="H391" s="24"/>
      <c r="I391" s="24"/>
      <c r="J391" s="27"/>
      <c r="K391" s="25"/>
      <c r="L391" s="71"/>
      <c r="M391" s="18"/>
      <c r="N391" s="18"/>
      <c r="R391" s="4"/>
    </row>
    <row r="392" spans="5:18" ht="12.75">
      <c r="E392" s="19"/>
      <c r="F392" s="24"/>
      <c r="G392" s="26"/>
      <c r="H392" s="24"/>
      <c r="I392" s="24"/>
      <c r="J392" s="27"/>
      <c r="K392" s="25"/>
      <c r="L392" s="71"/>
      <c r="M392" s="18"/>
      <c r="N392" s="18"/>
      <c r="R392" s="4"/>
    </row>
    <row r="393" spans="5:18" ht="12.75">
      <c r="E393" s="19"/>
      <c r="F393" s="24"/>
      <c r="G393" s="26"/>
      <c r="H393" s="24"/>
      <c r="I393" s="24"/>
      <c r="J393" s="27"/>
      <c r="K393" s="25"/>
      <c r="L393" s="71"/>
      <c r="M393" s="18"/>
      <c r="N393" s="18"/>
      <c r="R393" s="4"/>
    </row>
    <row r="394" spans="5:18" ht="12.75">
      <c r="E394" s="19"/>
      <c r="F394" s="24"/>
      <c r="G394" s="26"/>
      <c r="H394" s="24"/>
      <c r="I394" s="24"/>
      <c r="J394" s="27"/>
      <c r="K394" s="25"/>
      <c r="L394" s="71"/>
      <c r="M394" s="18"/>
      <c r="N394" s="18"/>
      <c r="R394" s="4"/>
    </row>
    <row r="395" spans="5:18" ht="12.75">
      <c r="E395" s="19"/>
      <c r="F395" s="24"/>
      <c r="G395" s="26"/>
      <c r="H395" s="24"/>
      <c r="I395" s="24"/>
      <c r="J395" s="27"/>
      <c r="K395" s="25"/>
      <c r="L395" s="71"/>
      <c r="M395" s="18"/>
      <c r="N395" s="18"/>
      <c r="R395" s="4"/>
    </row>
    <row r="396" spans="5:18" ht="12.75">
      <c r="E396" s="19"/>
      <c r="F396" s="24"/>
      <c r="G396" s="26"/>
      <c r="H396" s="24"/>
      <c r="I396" s="24"/>
      <c r="J396" s="27"/>
      <c r="K396" s="25"/>
      <c r="L396" s="71"/>
      <c r="M396" s="18"/>
      <c r="N396" s="18"/>
      <c r="R396" s="4"/>
    </row>
    <row r="397" spans="5:18" ht="12.75">
      <c r="E397" s="19"/>
      <c r="F397" s="24"/>
      <c r="G397" s="26"/>
      <c r="H397" s="24"/>
      <c r="I397" s="24"/>
      <c r="J397" s="27"/>
      <c r="K397" s="25"/>
      <c r="L397" s="71"/>
      <c r="M397" s="18"/>
      <c r="N397" s="18"/>
      <c r="R397" s="4"/>
    </row>
    <row r="398" spans="5:18" ht="12.75">
      <c r="E398" s="19"/>
      <c r="F398" s="24"/>
      <c r="G398" s="26"/>
      <c r="H398" s="24"/>
      <c r="I398" s="24"/>
      <c r="J398" s="27"/>
      <c r="K398" s="25"/>
      <c r="L398" s="71"/>
      <c r="M398" s="18"/>
      <c r="N398" s="18"/>
      <c r="R398" s="4"/>
    </row>
    <row r="399" spans="5:18" ht="12.75">
      <c r="E399" s="19"/>
      <c r="F399" s="24"/>
      <c r="G399" s="26"/>
      <c r="H399" s="24"/>
      <c r="I399" s="24"/>
      <c r="J399" s="27"/>
      <c r="K399" s="25"/>
      <c r="L399" s="71"/>
      <c r="M399" s="18"/>
      <c r="N399" s="18"/>
      <c r="R399" s="4"/>
    </row>
    <row r="400" spans="5:18" ht="12.75">
      <c r="E400" s="19"/>
      <c r="F400" s="24"/>
      <c r="G400" s="26"/>
      <c r="H400" s="24"/>
      <c r="I400" s="24"/>
      <c r="J400" s="27"/>
      <c r="K400" s="25"/>
      <c r="L400" s="71"/>
      <c r="M400" s="18"/>
      <c r="N400" s="18"/>
      <c r="R400" s="4"/>
    </row>
    <row r="401" spans="5:18" ht="12.75">
      <c r="E401" s="19"/>
      <c r="F401" s="24"/>
      <c r="G401" s="26"/>
      <c r="H401" s="24"/>
      <c r="I401" s="24"/>
      <c r="J401" s="27"/>
      <c r="K401" s="25"/>
      <c r="L401" s="71"/>
      <c r="M401" s="18"/>
      <c r="N401" s="18"/>
      <c r="R401" s="4"/>
    </row>
    <row r="402" spans="5:18" ht="12.75">
      <c r="E402" s="19"/>
      <c r="F402" s="24"/>
      <c r="G402" s="26"/>
      <c r="H402" s="24"/>
      <c r="I402" s="24"/>
      <c r="J402" s="27"/>
      <c r="K402" s="25"/>
      <c r="L402" s="71"/>
      <c r="M402" s="18"/>
      <c r="N402" s="18"/>
      <c r="R402" s="4"/>
    </row>
    <row r="403" spans="5:18" ht="12.75">
      <c r="E403" s="19"/>
      <c r="F403" s="24"/>
      <c r="G403" s="26"/>
      <c r="H403" s="24"/>
      <c r="I403" s="24"/>
      <c r="J403" s="27"/>
      <c r="K403" s="25"/>
      <c r="L403" s="71"/>
      <c r="M403" s="18"/>
      <c r="N403" s="18"/>
      <c r="R403" s="4"/>
    </row>
    <row r="404" spans="5:18" ht="12.75">
      <c r="E404" s="19"/>
      <c r="F404" s="24"/>
      <c r="G404" s="26"/>
      <c r="H404" s="24"/>
      <c r="I404" s="24"/>
      <c r="J404" s="27"/>
      <c r="K404" s="25"/>
      <c r="L404" s="71"/>
      <c r="M404" s="18"/>
      <c r="N404" s="18"/>
      <c r="R404" s="4"/>
    </row>
    <row r="405" spans="5:18" ht="12.75">
      <c r="E405" s="19"/>
      <c r="F405" s="24"/>
      <c r="G405" s="26"/>
      <c r="H405" s="24"/>
      <c r="I405" s="24"/>
      <c r="J405" s="27"/>
      <c r="K405" s="25"/>
      <c r="L405" s="71"/>
      <c r="M405" s="18"/>
      <c r="N405" s="18"/>
      <c r="R405" s="4"/>
    </row>
    <row r="406" spans="5:18" ht="12.75">
      <c r="E406" s="19"/>
      <c r="F406" s="24"/>
      <c r="G406" s="26"/>
      <c r="H406" s="24"/>
      <c r="I406" s="24"/>
      <c r="J406" s="27"/>
      <c r="K406" s="25"/>
      <c r="L406" s="71"/>
      <c r="M406" s="18"/>
      <c r="N406" s="18"/>
      <c r="R406" s="4"/>
    </row>
    <row r="407" spans="5:18" ht="12.75">
      <c r="E407" s="19"/>
      <c r="F407" s="24"/>
      <c r="G407" s="26"/>
      <c r="H407" s="24"/>
      <c r="I407" s="24"/>
      <c r="J407" s="27"/>
      <c r="K407" s="25"/>
      <c r="L407" s="71"/>
      <c r="M407" s="18"/>
      <c r="N407" s="18"/>
      <c r="R407" s="4"/>
    </row>
    <row r="408" spans="5:18" ht="12.75">
      <c r="E408" s="19"/>
      <c r="F408" s="24"/>
      <c r="G408" s="26"/>
      <c r="H408" s="24"/>
      <c r="I408" s="24"/>
      <c r="J408" s="27"/>
      <c r="K408" s="25"/>
      <c r="L408" s="71"/>
      <c r="M408" s="18"/>
      <c r="N408" s="18"/>
      <c r="R408" s="4"/>
    </row>
    <row r="409" spans="5:18" ht="12.75">
      <c r="E409" s="19"/>
      <c r="F409" s="24"/>
      <c r="G409" s="26"/>
      <c r="H409" s="24"/>
      <c r="I409" s="24"/>
      <c r="J409" s="27"/>
      <c r="K409" s="25"/>
      <c r="L409" s="71"/>
      <c r="M409" s="18"/>
      <c r="N409" s="18"/>
      <c r="R409" s="4"/>
    </row>
    <row r="410" spans="5:18" ht="12.75">
      <c r="E410" s="19"/>
      <c r="F410" s="24"/>
      <c r="G410" s="26"/>
      <c r="H410" s="24"/>
      <c r="I410" s="24"/>
      <c r="J410" s="27"/>
      <c r="K410" s="25"/>
      <c r="L410" s="71"/>
      <c r="M410" s="18"/>
      <c r="N410" s="18"/>
      <c r="R410" s="4"/>
    </row>
    <row r="411" spans="5:18" ht="12.75">
      <c r="E411" s="19"/>
      <c r="F411" s="24"/>
      <c r="G411" s="26"/>
      <c r="H411" s="24"/>
      <c r="I411" s="24"/>
      <c r="J411" s="27"/>
      <c r="K411" s="25"/>
      <c r="L411" s="71"/>
      <c r="M411" s="18"/>
      <c r="N411" s="18"/>
      <c r="R411" s="4"/>
    </row>
    <row r="412" spans="5:18" ht="12.75">
      <c r="E412" s="19"/>
      <c r="F412" s="24"/>
      <c r="G412" s="26"/>
      <c r="H412" s="24"/>
      <c r="I412" s="24"/>
      <c r="J412" s="27"/>
      <c r="K412" s="25"/>
      <c r="L412" s="71"/>
      <c r="M412" s="18"/>
      <c r="N412" s="18"/>
      <c r="R412" s="4"/>
    </row>
    <row r="413" spans="5:18" ht="12.75">
      <c r="E413" s="19"/>
      <c r="F413" s="24"/>
      <c r="G413" s="26"/>
      <c r="H413" s="24"/>
      <c r="I413" s="24"/>
      <c r="J413" s="27"/>
      <c r="K413" s="25"/>
      <c r="L413" s="71"/>
      <c r="M413" s="18"/>
      <c r="N413" s="18"/>
      <c r="R413" s="4"/>
    </row>
    <row r="414" spans="5:18" ht="12.75">
      <c r="E414" s="19"/>
      <c r="F414" s="24"/>
      <c r="G414" s="26"/>
      <c r="H414" s="24"/>
      <c r="I414" s="24"/>
      <c r="J414" s="27"/>
      <c r="K414" s="25"/>
      <c r="L414" s="71"/>
      <c r="M414" s="18"/>
      <c r="N414" s="18"/>
      <c r="R414" s="4"/>
    </row>
    <row r="415" spans="5:18" ht="12.75">
      <c r="E415" s="19"/>
      <c r="F415" s="24"/>
      <c r="G415" s="26"/>
      <c r="H415" s="24"/>
      <c r="I415" s="24"/>
      <c r="J415" s="27"/>
      <c r="K415" s="25"/>
      <c r="L415" s="71"/>
      <c r="M415" s="18"/>
      <c r="N415" s="18"/>
      <c r="R415" s="4"/>
    </row>
    <row r="416" spans="5:18" ht="12.75">
      <c r="E416" s="19"/>
      <c r="F416" s="24"/>
      <c r="G416" s="26"/>
      <c r="H416" s="24"/>
      <c r="I416" s="24"/>
      <c r="J416" s="27"/>
      <c r="K416" s="25"/>
      <c r="L416" s="71"/>
      <c r="M416" s="18"/>
      <c r="N416" s="18"/>
      <c r="R416" s="4"/>
    </row>
    <row r="417" spans="5:18" ht="12.75">
      <c r="E417" s="19"/>
      <c r="F417" s="24"/>
      <c r="G417" s="26"/>
      <c r="H417" s="24"/>
      <c r="I417" s="24"/>
      <c r="J417" s="27"/>
      <c r="K417" s="25"/>
      <c r="L417" s="71"/>
      <c r="M417" s="18"/>
      <c r="N417" s="18"/>
      <c r="R417" s="4"/>
    </row>
    <row r="418" spans="5:18" ht="12.75">
      <c r="E418" s="19"/>
      <c r="F418" s="24"/>
      <c r="G418" s="26"/>
      <c r="H418" s="24"/>
      <c r="I418" s="24"/>
      <c r="J418" s="27"/>
      <c r="K418" s="25"/>
      <c r="L418" s="71"/>
      <c r="M418" s="18"/>
      <c r="N418" s="18"/>
      <c r="R418" s="4"/>
    </row>
    <row r="419" spans="5:18" ht="12.75">
      <c r="E419" s="19"/>
      <c r="F419" s="24"/>
      <c r="G419" s="26"/>
      <c r="H419" s="24"/>
      <c r="I419" s="24"/>
      <c r="J419" s="27"/>
      <c r="K419" s="25"/>
      <c r="L419" s="71"/>
      <c r="M419" s="18"/>
      <c r="N419" s="18"/>
      <c r="R419" s="4"/>
    </row>
    <row r="420" spans="5:18" ht="12.75">
      <c r="E420" s="19"/>
      <c r="F420" s="24"/>
      <c r="G420" s="26"/>
      <c r="H420" s="24"/>
      <c r="I420" s="24"/>
      <c r="J420" s="27"/>
      <c r="K420" s="25"/>
      <c r="L420" s="71"/>
      <c r="M420" s="18"/>
      <c r="N420" s="18"/>
      <c r="R420" s="4"/>
    </row>
    <row r="421" spans="5:18" ht="12.75">
      <c r="E421" s="19"/>
      <c r="F421" s="24"/>
      <c r="G421" s="26"/>
      <c r="H421" s="24"/>
      <c r="I421" s="24"/>
      <c r="J421" s="27"/>
      <c r="K421" s="25"/>
      <c r="L421" s="71"/>
      <c r="M421" s="18"/>
      <c r="N421" s="18"/>
      <c r="R421" s="4"/>
    </row>
    <row r="422" spans="5:18" ht="12.75">
      <c r="E422" s="19"/>
      <c r="F422" s="24"/>
      <c r="G422" s="26"/>
      <c r="H422" s="24"/>
      <c r="I422" s="24"/>
      <c r="J422" s="27"/>
      <c r="K422" s="25"/>
      <c r="L422" s="71"/>
      <c r="M422" s="18"/>
      <c r="N422" s="18"/>
      <c r="R422" s="4"/>
    </row>
    <row r="423" spans="5:18" ht="12.75">
      <c r="E423" s="19"/>
      <c r="F423" s="24"/>
      <c r="G423" s="26"/>
      <c r="H423" s="24"/>
      <c r="I423" s="24"/>
      <c r="J423" s="27"/>
      <c r="K423" s="25"/>
      <c r="L423" s="71"/>
      <c r="M423" s="18"/>
      <c r="N423" s="18"/>
      <c r="R423" s="4"/>
    </row>
    <row r="424" spans="5:18" ht="12.75">
      <c r="E424" s="19"/>
      <c r="F424" s="24"/>
      <c r="G424" s="26"/>
      <c r="H424" s="24"/>
      <c r="I424" s="24"/>
      <c r="J424" s="27"/>
      <c r="K424" s="25"/>
      <c r="L424" s="71"/>
      <c r="M424" s="18"/>
      <c r="N424" s="18"/>
      <c r="R424" s="4"/>
    </row>
    <row r="425" spans="5:18" ht="12.75">
      <c r="E425" s="19"/>
      <c r="F425" s="24"/>
      <c r="G425" s="26"/>
      <c r="H425" s="24"/>
      <c r="I425" s="24"/>
      <c r="J425" s="27"/>
      <c r="K425" s="25"/>
      <c r="L425" s="71"/>
      <c r="M425" s="18"/>
      <c r="N425" s="18"/>
      <c r="R425" s="4"/>
    </row>
    <row r="426" spans="5:18" ht="12.75">
      <c r="E426" s="19"/>
      <c r="F426" s="24"/>
      <c r="G426" s="26"/>
      <c r="H426" s="24"/>
      <c r="I426" s="24"/>
      <c r="J426" s="27"/>
      <c r="K426" s="25"/>
      <c r="L426" s="71"/>
      <c r="M426" s="18"/>
      <c r="N426" s="18"/>
      <c r="R426" s="4"/>
    </row>
    <row r="427" spans="5:18" ht="12.75">
      <c r="E427" s="19"/>
      <c r="F427" s="24"/>
      <c r="G427" s="26"/>
      <c r="H427" s="24"/>
      <c r="I427" s="24"/>
      <c r="J427" s="27"/>
      <c r="K427" s="25"/>
      <c r="L427" s="71"/>
      <c r="M427" s="18"/>
      <c r="N427" s="18"/>
      <c r="R427" s="4"/>
    </row>
    <row r="428" spans="5:18" ht="12.75">
      <c r="E428" s="19"/>
      <c r="F428" s="24"/>
      <c r="G428" s="26"/>
      <c r="H428" s="24"/>
      <c r="I428" s="24"/>
      <c r="J428" s="27"/>
      <c r="K428" s="25"/>
      <c r="L428" s="71"/>
      <c r="M428" s="18"/>
      <c r="N428" s="18"/>
      <c r="R428" s="4"/>
    </row>
    <row r="429" spans="5:18" ht="12.75">
      <c r="E429" s="19"/>
      <c r="F429" s="24"/>
      <c r="G429" s="26"/>
      <c r="H429" s="24"/>
      <c r="I429" s="24"/>
      <c r="J429" s="27"/>
      <c r="K429" s="25"/>
      <c r="L429" s="71"/>
      <c r="M429" s="18"/>
      <c r="N429" s="18"/>
      <c r="R429" s="4"/>
    </row>
    <row r="430" spans="5:18" ht="12.75">
      <c r="E430" s="19"/>
      <c r="F430" s="24"/>
      <c r="G430" s="26"/>
      <c r="H430" s="24"/>
      <c r="I430" s="24"/>
      <c r="J430" s="27"/>
      <c r="K430" s="25"/>
      <c r="L430" s="71"/>
      <c r="M430" s="18"/>
      <c r="N430" s="18"/>
      <c r="R430" s="4"/>
    </row>
    <row r="431" spans="5:18" ht="12.75">
      <c r="E431" s="19"/>
      <c r="F431" s="24"/>
      <c r="G431" s="26"/>
      <c r="H431" s="24"/>
      <c r="I431" s="24"/>
      <c r="J431" s="27"/>
      <c r="K431" s="25"/>
      <c r="L431" s="71"/>
      <c r="M431" s="18"/>
      <c r="N431" s="18"/>
      <c r="R431" s="4"/>
    </row>
    <row r="432" spans="5:18" ht="12.75">
      <c r="E432" s="19"/>
      <c r="F432" s="24"/>
      <c r="G432" s="26"/>
      <c r="H432" s="24"/>
      <c r="I432" s="24"/>
      <c r="J432" s="27"/>
      <c r="K432" s="25"/>
      <c r="L432" s="71"/>
      <c r="M432" s="18"/>
      <c r="N432" s="18"/>
      <c r="R432" s="4"/>
    </row>
    <row r="433" spans="5:18" ht="12.75">
      <c r="E433" s="19"/>
      <c r="F433" s="24"/>
      <c r="G433" s="26"/>
      <c r="H433" s="24"/>
      <c r="I433" s="24"/>
      <c r="J433" s="27"/>
      <c r="K433" s="25"/>
      <c r="L433" s="71"/>
      <c r="M433" s="18"/>
      <c r="N433" s="18"/>
      <c r="R433" s="4"/>
    </row>
    <row r="434" spans="5:18" ht="12.75">
      <c r="E434" s="19"/>
      <c r="F434" s="24"/>
      <c r="G434" s="26"/>
      <c r="H434" s="24"/>
      <c r="I434" s="24"/>
      <c r="J434" s="27"/>
      <c r="K434" s="25"/>
      <c r="L434" s="71"/>
      <c r="M434" s="18"/>
      <c r="N434" s="18"/>
      <c r="R434" s="4"/>
    </row>
    <row r="435" spans="5:18" ht="12.75">
      <c r="E435" s="19"/>
      <c r="F435" s="24"/>
      <c r="G435" s="26"/>
      <c r="H435" s="24"/>
      <c r="I435" s="24"/>
      <c r="J435" s="27"/>
      <c r="K435" s="25"/>
      <c r="L435" s="71"/>
      <c r="M435" s="18"/>
      <c r="N435" s="18"/>
      <c r="R435" s="4"/>
    </row>
    <row r="436" spans="5:18" ht="12.75">
      <c r="E436" s="19"/>
      <c r="F436" s="24"/>
      <c r="G436" s="26"/>
      <c r="H436" s="24"/>
      <c r="I436" s="24"/>
      <c r="J436" s="27"/>
      <c r="K436" s="25"/>
      <c r="L436" s="71"/>
      <c r="M436" s="18"/>
      <c r="N436" s="18"/>
      <c r="R436" s="4"/>
    </row>
    <row r="437" spans="5:18" ht="12.75">
      <c r="E437" s="19"/>
      <c r="F437" s="24"/>
      <c r="G437" s="26"/>
      <c r="H437" s="24"/>
      <c r="I437" s="24"/>
      <c r="J437" s="27"/>
      <c r="K437" s="25"/>
      <c r="L437" s="71"/>
      <c r="M437" s="18"/>
      <c r="N437" s="18"/>
      <c r="R437" s="4"/>
    </row>
    <row r="438" spans="5:18" ht="12.75">
      <c r="E438" s="19"/>
      <c r="F438" s="24"/>
      <c r="G438" s="26"/>
      <c r="H438" s="24"/>
      <c r="I438" s="24"/>
      <c r="J438" s="27"/>
      <c r="K438" s="25"/>
      <c r="L438" s="71"/>
      <c r="M438" s="18"/>
      <c r="N438" s="18"/>
      <c r="R438" s="4"/>
    </row>
    <row r="439" spans="5:18" ht="12.75">
      <c r="E439" s="19"/>
      <c r="F439" s="24"/>
      <c r="G439" s="26"/>
      <c r="H439" s="24"/>
      <c r="I439" s="24"/>
      <c r="J439" s="27"/>
      <c r="K439" s="25"/>
      <c r="L439" s="71"/>
      <c r="M439" s="18"/>
      <c r="N439" s="18"/>
      <c r="R439" s="4"/>
    </row>
    <row r="440" spans="5:18" ht="12.75">
      <c r="E440" s="19"/>
      <c r="F440" s="24"/>
      <c r="G440" s="26"/>
      <c r="H440" s="24"/>
      <c r="I440" s="24"/>
      <c r="J440" s="27"/>
      <c r="K440" s="25"/>
      <c r="L440" s="71"/>
      <c r="M440" s="18"/>
      <c r="N440" s="18"/>
      <c r="R440" s="4"/>
    </row>
    <row r="441" spans="5:18" ht="12.75">
      <c r="E441" s="19"/>
      <c r="F441" s="24"/>
      <c r="G441" s="26"/>
      <c r="H441" s="24"/>
      <c r="I441" s="24"/>
      <c r="J441" s="27"/>
      <c r="K441" s="25"/>
      <c r="L441" s="71"/>
      <c r="M441" s="18"/>
      <c r="N441" s="18"/>
      <c r="R441" s="4"/>
    </row>
    <row r="442" spans="5:18" ht="12.75">
      <c r="E442" s="19"/>
      <c r="F442" s="24"/>
      <c r="G442" s="26"/>
      <c r="H442" s="24"/>
      <c r="I442" s="24"/>
      <c r="J442" s="27"/>
      <c r="K442" s="25"/>
      <c r="L442" s="71"/>
      <c r="M442" s="18"/>
      <c r="N442" s="18"/>
      <c r="R442" s="4"/>
    </row>
    <row r="443" spans="5:18" ht="12.75">
      <c r="E443" s="19"/>
      <c r="F443" s="24"/>
      <c r="G443" s="26"/>
      <c r="H443" s="24"/>
      <c r="I443" s="24"/>
      <c r="J443" s="27"/>
      <c r="K443" s="25"/>
      <c r="L443" s="71"/>
      <c r="M443" s="18"/>
      <c r="N443" s="18"/>
      <c r="R443" s="4"/>
    </row>
    <row r="444" spans="5:18" ht="12.75">
      <c r="E444" s="19"/>
      <c r="F444" s="24"/>
      <c r="G444" s="26"/>
      <c r="H444" s="24"/>
      <c r="I444" s="24"/>
      <c r="J444" s="27"/>
      <c r="K444" s="25"/>
      <c r="L444" s="71"/>
      <c r="M444" s="18"/>
      <c r="N444" s="18"/>
      <c r="R444" s="4"/>
    </row>
    <row r="445" spans="5:18" ht="12.75">
      <c r="E445" s="19"/>
      <c r="F445" s="24"/>
      <c r="G445" s="26"/>
      <c r="H445" s="24"/>
      <c r="I445" s="24"/>
      <c r="J445" s="27"/>
      <c r="K445" s="25"/>
      <c r="L445" s="71"/>
      <c r="M445" s="18"/>
      <c r="N445" s="18"/>
      <c r="R445" s="4"/>
    </row>
    <row r="446" spans="5:18" ht="12.75">
      <c r="E446" s="19"/>
      <c r="F446" s="24"/>
      <c r="G446" s="26"/>
      <c r="H446" s="24"/>
      <c r="I446" s="24"/>
      <c r="J446" s="27"/>
      <c r="K446" s="25"/>
      <c r="L446" s="71"/>
      <c r="M446" s="18"/>
      <c r="N446" s="18"/>
      <c r="R446" s="4"/>
    </row>
    <row r="447" spans="5:18" ht="12.75">
      <c r="E447" s="19"/>
      <c r="F447" s="24"/>
      <c r="G447" s="26"/>
      <c r="H447" s="24"/>
      <c r="I447" s="24"/>
      <c r="J447" s="27"/>
      <c r="K447" s="25"/>
      <c r="L447" s="71"/>
      <c r="M447" s="18"/>
      <c r="N447" s="18"/>
      <c r="R447" s="4"/>
    </row>
    <row r="448" spans="5:18" ht="12.75">
      <c r="E448" s="19"/>
      <c r="F448" s="24"/>
      <c r="G448" s="26"/>
      <c r="H448" s="24"/>
      <c r="I448" s="24"/>
      <c r="J448" s="27"/>
      <c r="K448" s="25"/>
      <c r="L448" s="71"/>
      <c r="M448" s="18"/>
      <c r="N448" s="18"/>
      <c r="R448" s="4"/>
    </row>
    <row r="449" spans="5:18" ht="12.75">
      <c r="E449" s="19"/>
      <c r="F449" s="24"/>
      <c r="G449" s="26"/>
      <c r="H449" s="24"/>
      <c r="I449" s="24"/>
      <c r="J449" s="27"/>
      <c r="K449" s="25"/>
      <c r="L449" s="71"/>
      <c r="M449" s="18"/>
      <c r="N449" s="18"/>
      <c r="R449" s="4"/>
    </row>
    <row r="450" spans="5:18" ht="12.75">
      <c r="E450" s="19"/>
      <c r="F450" s="24"/>
      <c r="G450" s="26"/>
      <c r="H450" s="24"/>
      <c r="I450" s="24"/>
      <c r="J450" s="27"/>
      <c r="K450" s="25"/>
      <c r="L450" s="71"/>
      <c r="M450" s="18"/>
      <c r="N450" s="18"/>
      <c r="R450" s="4"/>
    </row>
    <row r="451" spans="5:18" ht="12.75">
      <c r="E451" s="19"/>
      <c r="F451" s="24"/>
      <c r="G451" s="26"/>
      <c r="H451" s="24"/>
      <c r="I451" s="24"/>
      <c r="J451" s="27"/>
      <c r="K451" s="25"/>
      <c r="L451" s="71"/>
      <c r="M451" s="18"/>
      <c r="N451" s="18"/>
      <c r="R451" s="4"/>
    </row>
    <row r="452" spans="5:18" ht="12.75">
      <c r="E452" s="19"/>
      <c r="F452" s="24"/>
      <c r="G452" s="26"/>
      <c r="H452" s="24"/>
      <c r="I452" s="24"/>
      <c r="J452" s="27"/>
      <c r="K452" s="25"/>
      <c r="L452" s="71"/>
      <c r="M452" s="18"/>
      <c r="N452" s="18"/>
      <c r="R452" s="4"/>
    </row>
    <row r="453" spans="5:18" ht="12.75">
      <c r="E453" s="19"/>
      <c r="F453" s="24"/>
      <c r="G453" s="26"/>
      <c r="H453" s="24"/>
      <c r="I453" s="24"/>
      <c r="J453" s="27"/>
      <c r="K453" s="25"/>
      <c r="L453" s="71"/>
      <c r="M453" s="18"/>
      <c r="N453" s="18"/>
      <c r="R453" s="4"/>
    </row>
    <row r="454" spans="5:18" ht="12.75">
      <c r="E454" s="19"/>
      <c r="F454" s="24"/>
      <c r="G454" s="26"/>
      <c r="H454" s="24"/>
      <c r="I454" s="24"/>
      <c r="J454" s="27"/>
      <c r="K454" s="25"/>
      <c r="L454" s="71"/>
      <c r="M454" s="18"/>
      <c r="N454" s="18"/>
      <c r="R454" s="4"/>
    </row>
    <row r="455" spans="5:18" ht="12.75">
      <c r="E455" s="19"/>
      <c r="F455" s="24"/>
      <c r="G455" s="26"/>
      <c r="H455" s="24"/>
      <c r="I455" s="24"/>
      <c r="J455" s="27"/>
      <c r="K455" s="25"/>
      <c r="L455" s="71"/>
      <c r="M455" s="18"/>
      <c r="N455" s="18"/>
      <c r="R455" s="4"/>
    </row>
    <row r="456" spans="5:18" ht="12.75">
      <c r="E456" s="19"/>
      <c r="F456" s="24"/>
      <c r="G456" s="26"/>
      <c r="H456" s="24"/>
      <c r="I456" s="24"/>
      <c r="J456" s="27"/>
      <c r="K456" s="25"/>
      <c r="L456" s="71"/>
      <c r="M456" s="18"/>
      <c r="N456" s="18"/>
      <c r="R456" s="4"/>
    </row>
    <row r="457" spans="5:18" ht="12.75">
      <c r="E457" s="19"/>
      <c r="F457" s="24"/>
      <c r="G457" s="26"/>
      <c r="H457" s="24"/>
      <c r="I457" s="24"/>
      <c r="J457" s="27"/>
      <c r="K457" s="25"/>
      <c r="L457" s="71"/>
      <c r="M457" s="18"/>
      <c r="N457" s="18"/>
      <c r="R457" s="4"/>
    </row>
    <row r="458" spans="5:18" ht="12.75">
      <c r="E458" s="19"/>
      <c r="F458" s="24"/>
      <c r="G458" s="26"/>
      <c r="H458" s="24"/>
      <c r="I458" s="24"/>
      <c r="J458" s="27"/>
      <c r="K458" s="25"/>
      <c r="L458" s="71"/>
      <c r="M458" s="18"/>
      <c r="N458" s="18"/>
      <c r="R458" s="4"/>
    </row>
    <row r="459" spans="5:18" ht="12.75">
      <c r="E459" s="19"/>
      <c r="F459" s="24"/>
      <c r="G459" s="26"/>
      <c r="H459" s="24"/>
      <c r="I459" s="24"/>
      <c r="J459" s="27"/>
      <c r="K459" s="25"/>
      <c r="L459" s="71"/>
      <c r="M459" s="18"/>
      <c r="N459" s="18"/>
      <c r="R459" s="4"/>
    </row>
    <row r="460" spans="5:18" ht="12.75">
      <c r="E460" s="19"/>
      <c r="F460" s="24"/>
      <c r="G460" s="26"/>
      <c r="H460" s="24"/>
      <c r="I460" s="24"/>
      <c r="J460" s="27"/>
      <c r="K460" s="25"/>
      <c r="L460" s="71"/>
      <c r="M460" s="18"/>
      <c r="N460" s="18"/>
      <c r="R460" s="4"/>
    </row>
    <row r="461" spans="5:18" ht="12.75">
      <c r="E461" s="19"/>
      <c r="F461" s="24"/>
      <c r="G461" s="26"/>
      <c r="H461" s="24"/>
      <c r="I461" s="24"/>
      <c r="J461" s="27"/>
      <c r="K461" s="25"/>
      <c r="L461" s="71"/>
      <c r="M461" s="18"/>
      <c r="N461" s="18"/>
      <c r="R461" s="4"/>
    </row>
    <row r="462" spans="5:18" ht="12.75">
      <c r="E462" s="19"/>
      <c r="F462" s="24"/>
      <c r="G462" s="26"/>
      <c r="H462" s="24"/>
      <c r="I462" s="24"/>
      <c r="J462" s="27"/>
      <c r="K462" s="25"/>
      <c r="L462" s="71"/>
      <c r="M462" s="18"/>
      <c r="N462" s="18"/>
      <c r="R462" s="4"/>
    </row>
    <row r="463" spans="5:18" ht="12.75">
      <c r="E463" s="19"/>
      <c r="F463" s="24"/>
      <c r="G463" s="26"/>
      <c r="H463" s="24"/>
      <c r="I463" s="24"/>
      <c r="J463" s="27"/>
      <c r="K463" s="25"/>
      <c r="L463" s="71"/>
      <c r="M463" s="18"/>
      <c r="N463" s="18"/>
      <c r="R463" s="4"/>
    </row>
    <row r="464" spans="5:18" ht="12.75">
      <c r="E464" s="19"/>
      <c r="F464" s="24"/>
      <c r="G464" s="26"/>
      <c r="H464" s="24"/>
      <c r="I464" s="24"/>
      <c r="J464" s="27"/>
      <c r="K464" s="25"/>
      <c r="L464" s="71"/>
      <c r="M464" s="18"/>
      <c r="N464" s="18"/>
      <c r="R464" s="4"/>
    </row>
    <row r="465" spans="5:18" ht="12.75">
      <c r="E465" s="19"/>
      <c r="F465" s="24"/>
      <c r="G465" s="26"/>
      <c r="H465" s="24"/>
      <c r="I465" s="24"/>
      <c r="J465" s="27"/>
      <c r="K465" s="25"/>
      <c r="L465" s="71"/>
      <c r="M465" s="18"/>
      <c r="N465" s="18"/>
      <c r="R465" s="4"/>
    </row>
    <row r="466" spans="5:18" ht="12.75">
      <c r="E466" s="19"/>
      <c r="F466" s="24"/>
      <c r="G466" s="26"/>
      <c r="H466" s="24"/>
      <c r="I466" s="24"/>
      <c r="J466" s="27"/>
      <c r="K466" s="25"/>
      <c r="L466" s="71"/>
      <c r="M466" s="18"/>
      <c r="N466" s="18"/>
      <c r="R466" s="4"/>
    </row>
    <row r="467" spans="5:18" ht="12.75">
      <c r="E467" s="19"/>
      <c r="F467" s="24"/>
      <c r="G467" s="26"/>
      <c r="H467" s="24"/>
      <c r="I467" s="24"/>
      <c r="J467" s="27"/>
      <c r="K467" s="25"/>
      <c r="L467" s="71"/>
      <c r="M467" s="18"/>
      <c r="N467" s="18"/>
      <c r="R467" s="4"/>
    </row>
    <row r="468" spans="5:18" ht="12.75">
      <c r="E468" s="19"/>
      <c r="F468" s="24"/>
      <c r="G468" s="26"/>
      <c r="H468" s="24"/>
      <c r="I468" s="24"/>
      <c r="J468" s="27"/>
      <c r="K468" s="25"/>
      <c r="L468" s="71"/>
      <c r="M468" s="18"/>
      <c r="N468" s="18"/>
      <c r="R468" s="4"/>
    </row>
    <row r="469" spans="5:18" ht="12.75">
      <c r="E469" s="19"/>
      <c r="F469" s="24"/>
      <c r="G469" s="26"/>
      <c r="H469" s="24"/>
      <c r="I469" s="24"/>
      <c r="J469" s="27"/>
      <c r="K469" s="25"/>
      <c r="L469" s="71"/>
      <c r="M469" s="18"/>
      <c r="N469" s="18"/>
      <c r="R469" s="4"/>
    </row>
    <row r="470" spans="5:18" ht="12.75">
      <c r="E470" s="19"/>
      <c r="F470" s="24"/>
      <c r="G470" s="26"/>
      <c r="H470" s="24"/>
      <c r="I470" s="24"/>
      <c r="J470" s="27"/>
      <c r="K470" s="25"/>
      <c r="L470" s="71"/>
      <c r="M470" s="18"/>
      <c r="N470" s="18"/>
      <c r="R470" s="4"/>
    </row>
    <row r="471" spans="5:18" ht="12.75">
      <c r="E471" s="19"/>
      <c r="F471" s="24"/>
      <c r="G471" s="26"/>
      <c r="H471" s="24"/>
      <c r="I471" s="24"/>
      <c r="J471" s="27"/>
      <c r="K471" s="25"/>
      <c r="L471" s="71"/>
      <c r="M471" s="18"/>
      <c r="N471" s="18"/>
      <c r="R471" s="4"/>
    </row>
    <row r="472" spans="5:18" ht="12.75">
      <c r="E472" s="19"/>
      <c r="F472" s="24"/>
      <c r="G472" s="26"/>
      <c r="H472" s="24"/>
      <c r="I472" s="24"/>
      <c r="J472" s="27"/>
      <c r="K472" s="25"/>
      <c r="L472" s="71"/>
      <c r="M472" s="18"/>
      <c r="N472" s="18"/>
      <c r="R472" s="4"/>
    </row>
    <row r="473" spans="5:18" ht="12.75">
      <c r="E473" s="19"/>
      <c r="F473" s="24"/>
      <c r="G473" s="26"/>
      <c r="H473" s="24"/>
      <c r="I473" s="24"/>
      <c r="J473" s="27"/>
      <c r="K473" s="25"/>
      <c r="L473" s="71"/>
      <c r="M473" s="18"/>
      <c r="N473" s="18"/>
      <c r="R473" s="4"/>
    </row>
    <row r="474" spans="5:18" ht="12.75">
      <c r="E474" s="19"/>
      <c r="F474" s="24"/>
      <c r="G474" s="26"/>
      <c r="H474" s="24"/>
      <c r="I474" s="24"/>
      <c r="J474" s="27"/>
      <c r="K474" s="25"/>
      <c r="L474" s="71"/>
      <c r="M474" s="18"/>
      <c r="N474" s="18"/>
      <c r="R474" s="4"/>
    </row>
    <row r="475" spans="5:18" ht="12.75">
      <c r="E475" s="19"/>
      <c r="F475" s="24"/>
      <c r="G475" s="26"/>
      <c r="H475" s="24"/>
      <c r="I475" s="24"/>
      <c r="J475" s="27"/>
      <c r="K475" s="25"/>
      <c r="L475" s="71"/>
      <c r="M475" s="18"/>
      <c r="N475" s="18"/>
      <c r="R475" s="4"/>
    </row>
    <row r="476" spans="5:18" ht="12.75">
      <c r="E476" s="19"/>
      <c r="F476" s="24"/>
      <c r="G476" s="26"/>
      <c r="H476" s="24"/>
      <c r="I476" s="24"/>
      <c r="J476" s="27"/>
      <c r="K476" s="25"/>
      <c r="L476" s="71"/>
      <c r="M476" s="18"/>
      <c r="N476" s="18"/>
      <c r="R476" s="4"/>
    </row>
    <row r="477" spans="5:18" ht="12.75">
      <c r="E477" s="19"/>
      <c r="F477" s="24"/>
      <c r="G477" s="26"/>
      <c r="H477" s="24"/>
      <c r="I477" s="24"/>
      <c r="J477" s="27"/>
      <c r="K477" s="25"/>
      <c r="L477" s="71"/>
      <c r="M477" s="18"/>
      <c r="N477" s="18"/>
      <c r="R477" s="4"/>
    </row>
    <row r="478" spans="5:18" ht="12.75">
      <c r="E478" s="19"/>
      <c r="F478" s="24"/>
      <c r="G478" s="26"/>
      <c r="H478" s="24"/>
      <c r="I478" s="24"/>
      <c r="J478" s="27"/>
      <c r="K478" s="25"/>
      <c r="L478" s="71"/>
      <c r="M478" s="18"/>
      <c r="N478" s="18"/>
      <c r="R478" s="4"/>
    </row>
    <row r="479" spans="5:18" ht="12.75">
      <c r="E479" s="19"/>
      <c r="F479" s="24"/>
      <c r="G479" s="26"/>
      <c r="H479" s="24"/>
      <c r="I479" s="24"/>
      <c r="J479" s="27"/>
      <c r="K479" s="25"/>
      <c r="L479" s="71"/>
      <c r="M479" s="18"/>
      <c r="N479" s="18"/>
      <c r="R479" s="4"/>
    </row>
    <row r="480" spans="5:18" ht="12.75">
      <c r="E480" s="19"/>
      <c r="F480" s="24"/>
      <c r="G480" s="26"/>
      <c r="H480" s="24"/>
      <c r="I480" s="24"/>
      <c r="J480" s="27"/>
      <c r="K480" s="25"/>
      <c r="L480" s="71"/>
      <c r="M480" s="18"/>
      <c r="N480" s="18"/>
      <c r="R480" s="4"/>
    </row>
    <row r="481" spans="5:18" ht="12.75">
      <c r="E481" s="19"/>
      <c r="F481" s="24"/>
      <c r="G481" s="26"/>
      <c r="H481" s="24"/>
      <c r="I481" s="24"/>
      <c r="J481" s="27"/>
      <c r="K481" s="25"/>
      <c r="L481" s="71"/>
      <c r="M481" s="18"/>
      <c r="N481" s="18"/>
      <c r="R481" s="4"/>
    </row>
    <row r="482" spans="5:18" ht="12.75">
      <c r="E482" s="19"/>
      <c r="F482" s="24"/>
      <c r="G482" s="26"/>
      <c r="H482" s="24"/>
      <c r="I482" s="24"/>
      <c r="J482" s="27"/>
      <c r="K482" s="25"/>
      <c r="L482" s="71"/>
      <c r="M482" s="18"/>
      <c r="N482" s="18"/>
      <c r="R482" s="4"/>
    </row>
    <row r="483" spans="5:18" ht="12.75">
      <c r="E483" s="19"/>
      <c r="F483" s="24"/>
      <c r="G483" s="26"/>
      <c r="H483" s="24"/>
      <c r="I483" s="24"/>
      <c r="J483" s="27"/>
      <c r="K483" s="25"/>
      <c r="L483" s="71"/>
      <c r="M483" s="18"/>
      <c r="N483" s="18"/>
      <c r="R483" s="4"/>
    </row>
    <row r="484" spans="5:18" ht="12.75">
      <c r="E484" s="19"/>
      <c r="F484" s="24"/>
      <c r="G484" s="26"/>
      <c r="H484" s="24"/>
      <c r="I484" s="24"/>
      <c r="J484" s="27"/>
      <c r="K484" s="25"/>
      <c r="L484" s="71"/>
      <c r="M484" s="18"/>
      <c r="N484" s="18"/>
      <c r="R484" s="4"/>
    </row>
    <row r="485" spans="5:18" ht="12.75">
      <c r="E485" s="19"/>
      <c r="F485" s="24"/>
      <c r="G485" s="26"/>
      <c r="H485" s="24"/>
      <c r="I485" s="24"/>
      <c r="J485" s="27"/>
      <c r="K485" s="25"/>
      <c r="L485" s="71"/>
      <c r="M485" s="18"/>
      <c r="N485" s="18"/>
      <c r="R485" s="4"/>
    </row>
    <row r="486" spans="5:18" ht="12.75">
      <c r="E486" s="19"/>
      <c r="F486" s="24"/>
      <c r="G486" s="26"/>
      <c r="H486" s="24"/>
      <c r="I486" s="24"/>
      <c r="J486" s="27"/>
      <c r="K486" s="25"/>
      <c r="L486" s="71"/>
      <c r="M486" s="18"/>
      <c r="N486" s="18"/>
      <c r="R486" s="4"/>
    </row>
    <row r="487" spans="5:18" ht="12.75">
      <c r="E487" s="19"/>
      <c r="F487" s="24"/>
      <c r="G487" s="26"/>
      <c r="H487" s="24"/>
      <c r="I487" s="24"/>
      <c r="J487" s="27"/>
      <c r="K487" s="25"/>
      <c r="L487" s="71"/>
      <c r="M487" s="18"/>
      <c r="N487" s="18"/>
      <c r="R487" s="4"/>
    </row>
    <row r="488" spans="5:18" ht="12.75">
      <c r="E488" s="19"/>
      <c r="F488" s="24"/>
      <c r="G488" s="26"/>
      <c r="H488" s="24"/>
      <c r="I488" s="24"/>
      <c r="J488" s="27"/>
      <c r="K488" s="25"/>
      <c r="L488" s="71"/>
      <c r="M488" s="18"/>
      <c r="N488" s="18"/>
      <c r="R488" s="4"/>
    </row>
    <row r="489" spans="5:18" ht="12.75">
      <c r="E489" s="19"/>
      <c r="F489" s="24"/>
      <c r="G489" s="26"/>
      <c r="H489" s="24"/>
      <c r="I489" s="24"/>
      <c r="J489" s="27"/>
      <c r="K489" s="25"/>
      <c r="L489" s="71"/>
      <c r="M489" s="18"/>
      <c r="N489" s="18"/>
      <c r="R489" s="4"/>
    </row>
    <row r="490" spans="5:18" ht="12.75">
      <c r="E490" s="19"/>
      <c r="F490" s="24"/>
      <c r="G490" s="26"/>
      <c r="H490" s="24"/>
      <c r="I490" s="24"/>
      <c r="J490" s="27"/>
      <c r="K490" s="25"/>
      <c r="L490" s="71"/>
      <c r="M490" s="18"/>
      <c r="N490" s="18"/>
      <c r="R490" s="4"/>
    </row>
    <row r="491" spans="5:18" ht="12.75">
      <c r="E491" s="19"/>
      <c r="F491" s="24"/>
      <c r="G491" s="26"/>
      <c r="H491" s="24"/>
      <c r="I491" s="24"/>
      <c r="J491" s="27"/>
      <c r="K491" s="25"/>
      <c r="L491" s="71"/>
      <c r="M491" s="18"/>
      <c r="N491" s="18"/>
      <c r="R491" s="4"/>
    </row>
    <row r="492" spans="5:18" ht="12.75">
      <c r="E492" s="19"/>
      <c r="F492" s="24"/>
      <c r="G492" s="26"/>
      <c r="H492" s="24"/>
      <c r="I492" s="24"/>
      <c r="J492" s="27"/>
      <c r="K492" s="25"/>
      <c r="L492" s="71"/>
      <c r="M492" s="18"/>
      <c r="N492" s="18"/>
      <c r="R492" s="4"/>
    </row>
    <row r="493" spans="5:18" ht="12.75">
      <c r="E493" s="19"/>
      <c r="F493" s="24"/>
      <c r="G493" s="26"/>
      <c r="H493" s="24"/>
      <c r="I493" s="24"/>
      <c r="J493" s="27"/>
      <c r="K493" s="25"/>
      <c r="L493" s="71"/>
      <c r="M493" s="18"/>
      <c r="N493" s="18"/>
      <c r="R493" s="4"/>
    </row>
    <row r="494" spans="5:18" ht="12.75">
      <c r="E494" s="19"/>
      <c r="F494" s="24"/>
      <c r="G494" s="26"/>
      <c r="H494" s="24"/>
      <c r="I494" s="24"/>
      <c r="J494" s="27"/>
      <c r="K494" s="25"/>
      <c r="L494" s="71"/>
      <c r="M494" s="18"/>
      <c r="N494" s="18"/>
      <c r="R494" s="4"/>
    </row>
    <row r="495" spans="5:18" ht="12.75">
      <c r="E495" s="19"/>
      <c r="F495" s="24"/>
      <c r="G495" s="26"/>
      <c r="H495" s="24"/>
      <c r="I495" s="24"/>
      <c r="J495" s="27"/>
      <c r="K495" s="25"/>
      <c r="L495" s="71"/>
      <c r="M495" s="18"/>
      <c r="N495" s="18"/>
      <c r="R495" s="4"/>
    </row>
    <row r="496" spans="5:18" ht="12.75">
      <c r="E496" s="19"/>
      <c r="F496" s="24"/>
      <c r="G496" s="26"/>
      <c r="H496" s="24"/>
      <c r="I496" s="24"/>
      <c r="J496" s="27"/>
      <c r="K496" s="25"/>
      <c r="L496" s="71"/>
      <c r="M496" s="18"/>
      <c r="N496" s="18"/>
      <c r="R496" s="4"/>
    </row>
    <row r="497" spans="5:18" ht="12.75">
      <c r="E497" s="19"/>
      <c r="F497" s="24"/>
      <c r="G497" s="26"/>
      <c r="H497" s="24"/>
      <c r="I497" s="24"/>
      <c r="J497" s="27"/>
      <c r="K497" s="25"/>
      <c r="L497" s="71"/>
      <c r="M497" s="18"/>
      <c r="N497" s="18"/>
      <c r="R497" s="4"/>
    </row>
    <row r="498" spans="5:18" ht="12.75">
      <c r="E498" s="19"/>
      <c r="F498" s="24"/>
      <c r="G498" s="26"/>
      <c r="H498" s="24"/>
      <c r="I498" s="24"/>
      <c r="J498" s="27"/>
      <c r="K498" s="25"/>
      <c r="L498" s="71"/>
      <c r="M498" s="18"/>
      <c r="N498" s="18"/>
      <c r="R498" s="4"/>
    </row>
    <row r="499" spans="5:18" ht="12.75">
      <c r="E499" s="19"/>
      <c r="F499" s="24"/>
      <c r="G499" s="26"/>
      <c r="H499" s="24"/>
      <c r="I499" s="24"/>
      <c r="J499" s="27"/>
      <c r="K499" s="25"/>
      <c r="L499" s="71"/>
      <c r="M499" s="18"/>
      <c r="N499" s="18"/>
      <c r="R499" s="4"/>
    </row>
    <row r="500" spans="5:18" ht="12.75">
      <c r="E500" s="19"/>
      <c r="F500" s="24"/>
      <c r="G500" s="26"/>
      <c r="H500" s="24"/>
      <c r="I500" s="24"/>
      <c r="J500" s="27"/>
      <c r="K500" s="25"/>
      <c r="L500" s="71"/>
      <c r="M500" s="18"/>
      <c r="N500" s="18"/>
      <c r="R500" s="4"/>
    </row>
    <row r="501" spans="5:18" ht="12.75">
      <c r="E501" s="19"/>
      <c r="F501" s="24"/>
      <c r="G501" s="26"/>
      <c r="H501" s="24"/>
      <c r="I501" s="24"/>
      <c r="J501" s="27"/>
      <c r="K501" s="25"/>
      <c r="L501" s="71"/>
      <c r="M501" s="18"/>
      <c r="N501" s="18"/>
      <c r="R501" s="4"/>
    </row>
    <row r="502" spans="5:18" ht="12.75">
      <c r="E502" s="19"/>
      <c r="F502" s="24"/>
      <c r="G502" s="26"/>
      <c r="H502" s="24"/>
      <c r="I502" s="24"/>
      <c r="J502" s="27"/>
      <c r="K502" s="25"/>
      <c r="L502" s="71"/>
      <c r="M502" s="18"/>
      <c r="N502" s="18"/>
      <c r="R502" s="4"/>
    </row>
    <row r="503" spans="5:18" ht="12.75">
      <c r="E503" s="19"/>
      <c r="F503" s="24"/>
      <c r="G503" s="26"/>
      <c r="H503" s="24"/>
      <c r="I503" s="24"/>
      <c r="J503" s="27"/>
      <c r="K503" s="25"/>
      <c r="L503" s="71"/>
      <c r="M503" s="18"/>
      <c r="N503" s="18"/>
      <c r="R503" s="4"/>
    </row>
    <row r="504" spans="5:18" ht="12.75">
      <c r="E504" s="19"/>
      <c r="F504" s="24"/>
      <c r="G504" s="26"/>
      <c r="H504" s="24"/>
      <c r="I504" s="24"/>
      <c r="J504" s="27"/>
      <c r="K504" s="25"/>
      <c r="L504" s="71"/>
      <c r="M504" s="18"/>
      <c r="N504" s="18"/>
      <c r="R504" s="4"/>
    </row>
    <row r="505" spans="5:18" ht="12.75">
      <c r="E505" s="19"/>
      <c r="F505" s="24"/>
      <c r="G505" s="26"/>
      <c r="H505" s="24"/>
      <c r="I505" s="24"/>
      <c r="J505" s="27"/>
      <c r="K505" s="25"/>
      <c r="L505" s="71"/>
      <c r="M505" s="18"/>
      <c r="N505" s="18"/>
      <c r="R505" s="4"/>
    </row>
    <row r="506" spans="5:18" ht="12.75">
      <c r="E506" s="19"/>
      <c r="F506" s="24"/>
      <c r="G506" s="26"/>
      <c r="H506" s="24"/>
      <c r="I506" s="24"/>
      <c r="J506" s="27"/>
      <c r="K506" s="25"/>
      <c r="L506" s="71"/>
      <c r="M506" s="18"/>
      <c r="N506" s="18"/>
      <c r="R506" s="4"/>
    </row>
    <row r="507" spans="5:18" ht="12.75">
      <c r="E507" s="19"/>
      <c r="F507" s="24"/>
      <c r="G507" s="26"/>
      <c r="H507" s="24"/>
      <c r="I507" s="24"/>
      <c r="J507" s="27"/>
      <c r="K507" s="25"/>
      <c r="L507" s="71"/>
      <c r="M507" s="18"/>
      <c r="N507" s="18"/>
      <c r="R507" s="4"/>
    </row>
    <row r="508" spans="5:18" ht="12.75">
      <c r="E508" s="19"/>
      <c r="F508" s="24"/>
      <c r="G508" s="26"/>
      <c r="H508" s="24"/>
      <c r="I508" s="24"/>
      <c r="J508" s="27"/>
      <c r="K508" s="25"/>
      <c r="L508" s="71"/>
      <c r="M508" s="18"/>
      <c r="N508" s="18"/>
      <c r="R508" s="4"/>
    </row>
    <row r="509" spans="5:18" ht="12.75">
      <c r="E509" s="19"/>
      <c r="F509" s="24"/>
      <c r="G509" s="26"/>
      <c r="H509" s="24"/>
      <c r="I509" s="24"/>
      <c r="J509" s="27"/>
      <c r="K509" s="25"/>
      <c r="L509" s="71"/>
      <c r="M509" s="18"/>
      <c r="N509" s="18"/>
      <c r="R509" s="4"/>
    </row>
    <row r="510" spans="5:18" ht="12.75">
      <c r="E510" s="19"/>
      <c r="F510" s="24"/>
      <c r="G510" s="26"/>
      <c r="H510" s="24"/>
      <c r="I510" s="24"/>
      <c r="J510" s="27"/>
      <c r="K510" s="25"/>
      <c r="L510" s="71"/>
      <c r="M510" s="18"/>
      <c r="N510" s="18"/>
      <c r="R510" s="4"/>
    </row>
    <row r="511" spans="5:18" ht="12.75">
      <c r="E511" s="19"/>
      <c r="F511" s="24"/>
      <c r="G511" s="26"/>
      <c r="H511" s="24"/>
      <c r="I511" s="24"/>
      <c r="J511" s="27"/>
      <c r="K511" s="25"/>
      <c r="L511" s="71"/>
      <c r="M511" s="18"/>
      <c r="N511" s="18"/>
      <c r="R511" s="4"/>
    </row>
    <row r="512" spans="5:18" ht="12.75">
      <c r="E512" s="19"/>
      <c r="F512" s="24"/>
      <c r="G512" s="26"/>
      <c r="H512" s="24"/>
      <c r="I512" s="24"/>
      <c r="J512" s="27"/>
      <c r="K512" s="25"/>
      <c r="L512" s="71"/>
      <c r="M512" s="18"/>
      <c r="N512" s="18"/>
      <c r="R512" s="4"/>
    </row>
    <row r="513" spans="5:18" ht="12.75">
      <c r="E513" s="19"/>
      <c r="F513" s="24"/>
      <c r="G513" s="26"/>
      <c r="H513" s="24"/>
      <c r="I513" s="24"/>
      <c r="J513" s="27"/>
      <c r="K513" s="25"/>
      <c r="L513" s="71"/>
      <c r="M513" s="18"/>
      <c r="N513" s="18"/>
      <c r="R513" s="4"/>
    </row>
    <row r="514" spans="5:18" ht="12.75">
      <c r="E514" s="19"/>
      <c r="F514" s="24"/>
      <c r="G514" s="26"/>
      <c r="H514" s="24"/>
      <c r="I514" s="24"/>
      <c r="J514" s="27"/>
      <c r="K514" s="25"/>
      <c r="L514" s="71"/>
      <c r="M514" s="18"/>
      <c r="N514" s="18"/>
      <c r="R514" s="4"/>
    </row>
    <row r="515" spans="5:18" ht="12.75">
      <c r="E515" s="19"/>
      <c r="F515" s="24"/>
      <c r="G515" s="26"/>
      <c r="H515" s="24"/>
      <c r="I515" s="24"/>
      <c r="J515" s="27"/>
      <c r="K515" s="25"/>
      <c r="L515" s="71"/>
      <c r="M515" s="18"/>
      <c r="N515" s="18"/>
      <c r="R515" s="4"/>
    </row>
    <row r="516" spans="5:18" ht="12.75">
      <c r="E516" s="19"/>
      <c r="F516" s="24"/>
      <c r="G516" s="26"/>
      <c r="H516" s="24"/>
      <c r="I516" s="24"/>
      <c r="J516" s="27"/>
      <c r="K516" s="25"/>
      <c r="L516" s="71"/>
      <c r="M516" s="18"/>
      <c r="N516" s="18"/>
      <c r="R516" s="4"/>
    </row>
    <row r="517" spans="5:18" ht="12.75">
      <c r="E517" s="19"/>
      <c r="F517" s="24"/>
      <c r="G517" s="26"/>
      <c r="H517" s="24"/>
      <c r="I517" s="24"/>
      <c r="J517" s="27"/>
      <c r="K517" s="25"/>
      <c r="L517" s="71"/>
      <c r="M517" s="18"/>
      <c r="N517" s="18"/>
      <c r="R517" s="4"/>
    </row>
    <row r="518" spans="5:18" ht="12.75">
      <c r="E518" s="19"/>
      <c r="F518" s="24"/>
      <c r="G518" s="26"/>
      <c r="H518" s="24"/>
      <c r="I518" s="24"/>
      <c r="J518" s="27"/>
      <c r="K518" s="25"/>
      <c r="L518" s="71"/>
      <c r="M518" s="18"/>
      <c r="N518" s="18"/>
      <c r="R518" s="4"/>
    </row>
    <row r="519" spans="5:18" ht="12.75">
      <c r="E519" s="19"/>
      <c r="F519" s="24"/>
      <c r="G519" s="26"/>
      <c r="H519" s="24"/>
      <c r="I519" s="24"/>
      <c r="J519" s="27"/>
      <c r="K519" s="25"/>
      <c r="L519" s="71"/>
      <c r="M519" s="18"/>
      <c r="N519" s="18"/>
      <c r="R519" s="4"/>
    </row>
    <row r="520" spans="5:18" ht="12.75">
      <c r="E520" s="19"/>
      <c r="F520" s="24"/>
      <c r="G520" s="26"/>
      <c r="H520" s="24"/>
      <c r="I520" s="24"/>
      <c r="J520" s="27"/>
      <c r="K520" s="25"/>
      <c r="L520" s="71"/>
      <c r="M520" s="18"/>
      <c r="N520" s="18"/>
      <c r="R520" s="4"/>
    </row>
    <row r="521" spans="5:18" ht="12.75">
      <c r="E521" s="19"/>
      <c r="F521" s="24"/>
      <c r="G521" s="26"/>
      <c r="H521" s="24"/>
      <c r="I521" s="24"/>
      <c r="J521" s="27"/>
      <c r="K521" s="25"/>
      <c r="L521" s="71"/>
      <c r="M521" s="18"/>
      <c r="N521" s="18"/>
      <c r="R521" s="4"/>
    </row>
    <row r="522" spans="5:18" ht="12.75">
      <c r="E522" s="19"/>
      <c r="F522" s="24"/>
      <c r="G522" s="26"/>
      <c r="H522" s="24"/>
      <c r="I522" s="24"/>
      <c r="J522" s="27"/>
      <c r="K522" s="25"/>
      <c r="L522" s="71"/>
      <c r="M522" s="18"/>
      <c r="N522" s="18"/>
      <c r="R522" s="4"/>
    </row>
    <row r="523" spans="5:18" ht="12.75">
      <c r="E523" s="19"/>
      <c r="F523" s="24"/>
      <c r="G523" s="26"/>
      <c r="H523" s="24"/>
      <c r="I523" s="24"/>
      <c r="J523" s="27"/>
      <c r="K523" s="25"/>
      <c r="L523" s="71"/>
      <c r="M523" s="18"/>
      <c r="N523" s="18"/>
      <c r="R523" s="4"/>
    </row>
    <row r="524" spans="5:18" ht="12.75">
      <c r="E524" s="19"/>
      <c r="F524" s="24"/>
      <c r="G524" s="26"/>
      <c r="H524" s="24"/>
      <c r="I524" s="24"/>
      <c r="J524" s="27"/>
      <c r="K524" s="25"/>
      <c r="L524" s="71"/>
      <c r="M524" s="18"/>
      <c r="N524" s="18"/>
      <c r="R524" s="4"/>
    </row>
    <row r="525" spans="5:18" ht="12.75">
      <c r="E525" s="19"/>
      <c r="F525" s="24"/>
      <c r="G525" s="26"/>
      <c r="H525" s="24"/>
      <c r="I525" s="24"/>
      <c r="J525" s="27"/>
      <c r="K525" s="25"/>
      <c r="L525" s="71"/>
      <c r="M525" s="18"/>
      <c r="N525" s="18"/>
      <c r="R525" s="4"/>
    </row>
    <row r="526" spans="5:18" ht="12.75">
      <c r="E526" s="19"/>
      <c r="F526" s="24"/>
      <c r="G526" s="26"/>
      <c r="H526" s="24"/>
      <c r="I526" s="24"/>
      <c r="J526" s="27"/>
      <c r="K526" s="25"/>
      <c r="L526" s="71"/>
      <c r="M526" s="18"/>
      <c r="N526" s="18"/>
      <c r="R526" s="4"/>
    </row>
    <row r="527" spans="5:18" ht="12.75">
      <c r="E527" s="19"/>
      <c r="F527" s="24"/>
      <c r="G527" s="26"/>
      <c r="H527" s="24"/>
      <c r="I527" s="24"/>
      <c r="J527" s="27"/>
      <c r="K527" s="25"/>
      <c r="L527" s="71"/>
      <c r="M527" s="18"/>
      <c r="N527" s="18"/>
      <c r="R527" s="4"/>
    </row>
    <row r="528" spans="5:18" ht="12.75">
      <c r="E528" s="19"/>
      <c r="F528" s="24"/>
      <c r="G528" s="26"/>
      <c r="H528" s="24"/>
      <c r="I528" s="24"/>
      <c r="J528" s="27"/>
      <c r="K528" s="25"/>
      <c r="L528" s="71"/>
      <c r="M528" s="18"/>
      <c r="N528" s="18"/>
      <c r="R528" s="4"/>
    </row>
    <row r="529" spans="5:18" ht="12.75">
      <c r="E529" s="19"/>
      <c r="F529" s="24"/>
      <c r="G529" s="26"/>
      <c r="H529" s="24"/>
      <c r="I529" s="24"/>
      <c r="J529" s="27"/>
      <c r="K529" s="25"/>
      <c r="L529" s="71"/>
      <c r="M529" s="18"/>
      <c r="N529" s="18"/>
      <c r="R529" s="4"/>
    </row>
    <row r="530" spans="5:18" ht="12.75">
      <c r="E530" s="19"/>
      <c r="F530" s="24"/>
      <c r="G530" s="26"/>
      <c r="H530" s="24"/>
      <c r="I530" s="24"/>
      <c r="J530" s="27"/>
      <c r="K530" s="25"/>
      <c r="L530" s="71"/>
      <c r="M530" s="18"/>
      <c r="N530" s="18"/>
      <c r="R530" s="4"/>
    </row>
    <row r="531" spans="5:18" ht="12.75">
      <c r="E531" s="19"/>
      <c r="F531" s="24"/>
      <c r="G531" s="26"/>
      <c r="H531" s="24"/>
      <c r="I531" s="24"/>
      <c r="J531" s="27"/>
      <c r="K531" s="25"/>
      <c r="L531" s="71"/>
      <c r="M531" s="18"/>
      <c r="N531" s="18"/>
      <c r="R531" s="4"/>
    </row>
    <row r="532" spans="5:18" ht="12.75">
      <c r="E532" s="19"/>
      <c r="F532" s="24"/>
      <c r="G532" s="26"/>
      <c r="H532" s="24"/>
      <c r="I532" s="24"/>
      <c r="J532" s="27"/>
      <c r="K532" s="25"/>
      <c r="L532" s="71"/>
      <c r="M532" s="18"/>
      <c r="N532" s="18"/>
      <c r="R532" s="4"/>
    </row>
    <row r="533" spans="5:18" ht="12.75">
      <c r="E533" s="19"/>
      <c r="F533" s="24"/>
      <c r="G533" s="26"/>
      <c r="H533" s="24"/>
      <c r="I533" s="24"/>
      <c r="J533" s="27"/>
      <c r="K533" s="25"/>
      <c r="L533" s="71"/>
      <c r="M533" s="18"/>
      <c r="N533" s="18"/>
      <c r="R533" s="4"/>
    </row>
    <row r="534" spans="5:18" ht="12.75">
      <c r="E534" s="19"/>
      <c r="F534" s="24"/>
      <c r="G534" s="26"/>
      <c r="H534" s="24"/>
      <c r="I534" s="24"/>
      <c r="J534" s="27"/>
      <c r="K534" s="25"/>
      <c r="L534" s="71"/>
      <c r="M534" s="18"/>
      <c r="N534" s="18"/>
      <c r="R534" s="4"/>
    </row>
    <row r="535" spans="5:18" ht="12.75">
      <c r="E535" s="19"/>
      <c r="F535" s="24"/>
      <c r="G535" s="26"/>
      <c r="H535" s="24"/>
      <c r="I535" s="24"/>
      <c r="J535" s="27"/>
      <c r="K535" s="25"/>
      <c r="L535" s="71"/>
      <c r="M535" s="18"/>
      <c r="N535" s="18"/>
      <c r="R535" s="4"/>
    </row>
    <row r="536" spans="5:18" ht="12.75">
      <c r="E536" s="19"/>
      <c r="F536" s="24"/>
      <c r="G536" s="26"/>
      <c r="H536" s="24"/>
      <c r="I536" s="24"/>
      <c r="J536" s="27"/>
      <c r="K536" s="25"/>
      <c r="L536" s="71"/>
      <c r="M536" s="18"/>
      <c r="N536" s="18"/>
      <c r="R536" s="4"/>
    </row>
    <row r="537" spans="5:18" ht="12.75">
      <c r="E537" s="19"/>
      <c r="F537" s="24"/>
      <c r="G537" s="26"/>
      <c r="H537" s="24"/>
      <c r="I537" s="24"/>
      <c r="J537" s="27"/>
      <c r="K537" s="25"/>
      <c r="L537" s="71"/>
      <c r="M537" s="18"/>
      <c r="N537" s="18"/>
      <c r="R537" s="4"/>
    </row>
    <row r="538" spans="5:18" ht="12.75">
      <c r="E538" s="19"/>
      <c r="F538" s="24"/>
      <c r="G538" s="26"/>
      <c r="H538" s="24"/>
      <c r="I538" s="24"/>
      <c r="J538" s="27"/>
      <c r="K538" s="25"/>
      <c r="L538" s="71"/>
      <c r="M538" s="18"/>
      <c r="N538" s="18"/>
      <c r="R538" s="4"/>
    </row>
    <row r="539" spans="5:18" ht="12.75">
      <c r="E539" s="19"/>
      <c r="F539" s="24"/>
      <c r="G539" s="26"/>
      <c r="H539" s="24"/>
      <c r="I539" s="24"/>
      <c r="J539" s="27"/>
      <c r="K539" s="25"/>
      <c r="L539" s="71"/>
      <c r="M539" s="18"/>
      <c r="N539" s="18"/>
      <c r="R539" s="4"/>
    </row>
    <row r="540" spans="5:18" ht="12.75">
      <c r="E540" s="19"/>
      <c r="F540" s="24"/>
      <c r="G540" s="26"/>
      <c r="H540" s="24"/>
      <c r="I540" s="24"/>
      <c r="J540" s="27"/>
      <c r="K540" s="25"/>
      <c r="L540" s="71"/>
      <c r="M540" s="18"/>
      <c r="N540" s="18"/>
      <c r="R540" s="4"/>
    </row>
    <row r="541" spans="5:18" ht="12.75">
      <c r="E541" s="19"/>
      <c r="F541" s="24"/>
      <c r="G541" s="26"/>
      <c r="H541" s="24"/>
      <c r="I541" s="24"/>
      <c r="J541" s="27"/>
      <c r="K541" s="25"/>
      <c r="L541" s="71"/>
      <c r="M541" s="18"/>
      <c r="N541" s="18"/>
      <c r="R541" s="4"/>
    </row>
    <row r="542" spans="5:18" ht="12.75">
      <c r="E542" s="19"/>
      <c r="F542" s="24"/>
      <c r="G542" s="26"/>
      <c r="H542" s="24"/>
      <c r="I542" s="24"/>
      <c r="J542" s="27"/>
      <c r="K542" s="25"/>
      <c r="L542" s="71"/>
      <c r="M542" s="18"/>
      <c r="N542" s="18"/>
      <c r="R542" s="4"/>
    </row>
    <row r="543" spans="5:18" ht="12.75">
      <c r="E543" s="19"/>
      <c r="F543" s="24"/>
      <c r="G543" s="26"/>
      <c r="H543" s="24"/>
      <c r="I543" s="24"/>
      <c r="J543" s="27"/>
      <c r="K543" s="25"/>
      <c r="L543" s="71"/>
      <c r="M543" s="18"/>
      <c r="N543" s="18"/>
      <c r="R543" s="4"/>
    </row>
    <row r="544" spans="5:18" ht="12.75">
      <c r="E544" s="19"/>
      <c r="F544" s="24"/>
      <c r="G544" s="26"/>
      <c r="H544" s="24"/>
      <c r="I544" s="24"/>
      <c r="J544" s="27"/>
      <c r="K544" s="25"/>
      <c r="L544" s="71"/>
      <c r="M544" s="18"/>
      <c r="N544" s="18"/>
      <c r="R544" s="4"/>
    </row>
    <row r="545" spans="5:18" ht="12.75">
      <c r="E545" s="19"/>
      <c r="F545" s="24"/>
      <c r="G545" s="26"/>
      <c r="H545" s="24"/>
      <c r="I545" s="24"/>
      <c r="J545" s="27"/>
      <c r="K545" s="25"/>
      <c r="L545" s="71"/>
      <c r="M545" s="18"/>
      <c r="N545" s="18"/>
      <c r="R545" s="4"/>
    </row>
    <row r="546" spans="5:18" ht="12.75">
      <c r="E546" s="19"/>
      <c r="F546" s="24"/>
      <c r="G546" s="26"/>
      <c r="H546" s="24"/>
      <c r="I546" s="24"/>
      <c r="J546" s="27"/>
      <c r="K546" s="25"/>
      <c r="L546" s="71"/>
      <c r="M546" s="18"/>
      <c r="N546" s="18"/>
      <c r="R546" s="4"/>
    </row>
    <row r="547" spans="5:18" ht="12.75">
      <c r="E547" s="19"/>
      <c r="F547" s="24"/>
      <c r="G547" s="26"/>
      <c r="H547" s="24"/>
      <c r="I547" s="24"/>
      <c r="J547" s="27"/>
      <c r="K547" s="25"/>
      <c r="L547" s="71"/>
      <c r="M547" s="18"/>
      <c r="N547" s="18"/>
      <c r="R547" s="4"/>
    </row>
    <row r="548" spans="5:18" ht="12.75">
      <c r="E548" s="19"/>
      <c r="F548" s="24"/>
      <c r="G548" s="26"/>
      <c r="H548" s="24"/>
      <c r="I548" s="24"/>
      <c r="J548" s="27"/>
      <c r="K548" s="25"/>
      <c r="L548" s="71"/>
      <c r="M548" s="18"/>
      <c r="N548" s="18"/>
      <c r="R548" s="4"/>
    </row>
    <row r="549" spans="5:18" ht="12.75">
      <c r="E549" s="19"/>
      <c r="F549" s="24"/>
      <c r="G549" s="26"/>
      <c r="H549" s="24"/>
      <c r="I549" s="24"/>
      <c r="J549" s="27"/>
      <c r="K549" s="25"/>
      <c r="L549" s="71"/>
      <c r="M549" s="18"/>
      <c r="N549" s="18"/>
      <c r="R549" s="4"/>
    </row>
    <row r="550" spans="5:18" ht="12.75">
      <c r="E550" s="19"/>
      <c r="F550" s="24"/>
      <c r="G550" s="26"/>
      <c r="H550" s="24"/>
      <c r="I550" s="24"/>
      <c r="J550" s="27"/>
      <c r="K550" s="25"/>
      <c r="L550" s="71"/>
      <c r="M550" s="18"/>
      <c r="N550" s="18"/>
      <c r="R550" s="4"/>
    </row>
    <row r="551" spans="5:18" ht="12.75">
      <c r="E551" s="19"/>
      <c r="F551" s="24"/>
      <c r="G551" s="26"/>
      <c r="H551" s="24"/>
      <c r="I551" s="24"/>
      <c r="J551" s="27"/>
      <c r="K551" s="25"/>
      <c r="L551" s="71"/>
      <c r="M551" s="18"/>
      <c r="N551" s="18"/>
      <c r="R551" s="4"/>
    </row>
    <row r="552" spans="5:18" ht="12.75">
      <c r="E552" s="19"/>
      <c r="F552" s="24"/>
      <c r="G552" s="26"/>
      <c r="H552" s="24"/>
      <c r="I552" s="24"/>
      <c r="J552" s="27"/>
      <c r="K552" s="25"/>
      <c r="L552" s="71"/>
      <c r="M552" s="18"/>
      <c r="N552" s="18"/>
      <c r="R552" s="4"/>
    </row>
    <row r="553" spans="5:18" ht="12.75">
      <c r="E553" s="19"/>
      <c r="F553" s="24"/>
      <c r="G553" s="26"/>
      <c r="H553" s="24"/>
      <c r="I553" s="24"/>
      <c r="J553" s="27"/>
      <c r="K553" s="25"/>
      <c r="L553" s="71"/>
      <c r="M553" s="18"/>
      <c r="N553" s="18"/>
      <c r="R553" s="4"/>
    </row>
    <row r="554" spans="5:18" ht="12.75">
      <c r="E554" s="19"/>
      <c r="F554" s="24"/>
      <c r="G554" s="26"/>
      <c r="H554" s="24"/>
      <c r="I554" s="24"/>
      <c r="J554" s="27"/>
      <c r="K554" s="25"/>
      <c r="L554" s="71"/>
      <c r="M554" s="18"/>
      <c r="N554" s="18"/>
      <c r="R554" s="4"/>
    </row>
    <row r="555" spans="5:18" ht="12.75">
      <c r="E555" s="19"/>
      <c r="F555" s="24"/>
      <c r="G555" s="26"/>
      <c r="H555" s="24"/>
      <c r="I555" s="24"/>
      <c r="J555" s="27"/>
      <c r="K555" s="25"/>
      <c r="L555" s="71"/>
      <c r="M555" s="18"/>
      <c r="N555" s="18"/>
      <c r="R555" s="4"/>
    </row>
    <row r="556" spans="5:18" ht="12.75">
      <c r="E556" s="19"/>
      <c r="F556" s="24"/>
      <c r="G556" s="26"/>
      <c r="H556" s="24"/>
      <c r="I556" s="24"/>
      <c r="J556" s="27"/>
      <c r="K556" s="25"/>
      <c r="L556" s="71"/>
      <c r="M556" s="18"/>
      <c r="N556" s="18"/>
      <c r="R556" s="4"/>
    </row>
    <row r="557" spans="5:18" ht="12.75">
      <c r="E557" s="19"/>
      <c r="F557" s="24"/>
      <c r="G557" s="26"/>
      <c r="H557" s="24"/>
      <c r="I557" s="24"/>
      <c r="J557" s="27"/>
      <c r="K557" s="25"/>
      <c r="L557" s="71"/>
      <c r="M557" s="18"/>
      <c r="N557" s="18"/>
      <c r="R557" s="4"/>
    </row>
    <row r="558" spans="5:18" ht="12.75">
      <c r="E558" s="19"/>
      <c r="F558" s="24"/>
      <c r="G558" s="26"/>
      <c r="H558" s="24"/>
      <c r="I558" s="24"/>
      <c r="J558" s="27"/>
      <c r="K558" s="25"/>
      <c r="L558" s="71"/>
      <c r="M558" s="18"/>
      <c r="N558" s="18"/>
      <c r="R558" s="4"/>
    </row>
    <row r="559" spans="5:18" ht="12.75">
      <c r="E559" s="19"/>
      <c r="F559" s="24"/>
      <c r="G559" s="26"/>
      <c r="H559" s="24"/>
      <c r="I559" s="24"/>
      <c r="J559" s="27"/>
      <c r="K559" s="25"/>
      <c r="L559" s="71"/>
      <c r="M559" s="18"/>
      <c r="N559" s="18"/>
      <c r="R559" s="4"/>
    </row>
    <row r="560" spans="5:18" ht="12.75">
      <c r="E560" s="19"/>
      <c r="F560" s="24"/>
      <c r="G560" s="26"/>
      <c r="H560" s="24"/>
      <c r="I560" s="24"/>
      <c r="J560" s="27"/>
      <c r="K560" s="25"/>
      <c r="L560" s="71"/>
      <c r="M560" s="18"/>
      <c r="N560" s="18"/>
      <c r="R560" s="4"/>
    </row>
    <row r="561" spans="5:18" ht="12.75">
      <c r="E561" s="19"/>
      <c r="F561" s="24"/>
      <c r="G561" s="26"/>
      <c r="H561" s="24"/>
      <c r="I561" s="24"/>
      <c r="J561" s="27"/>
      <c r="K561" s="25"/>
      <c r="L561" s="71"/>
      <c r="M561" s="18"/>
      <c r="N561" s="18"/>
      <c r="R561" s="4"/>
    </row>
    <row r="562" spans="5:18" ht="12.75">
      <c r="E562" s="19"/>
      <c r="F562" s="24"/>
      <c r="G562" s="26"/>
      <c r="H562" s="24"/>
      <c r="I562" s="24"/>
      <c r="J562" s="27"/>
      <c r="K562" s="25"/>
      <c r="L562" s="71"/>
      <c r="M562" s="18"/>
      <c r="N562" s="18"/>
      <c r="R562" s="4"/>
    </row>
    <row r="563" spans="5:18" ht="12.75">
      <c r="E563" s="19"/>
      <c r="F563" s="24"/>
      <c r="G563" s="26"/>
      <c r="H563" s="24"/>
      <c r="I563" s="24"/>
      <c r="J563" s="27"/>
      <c r="K563" s="25"/>
      <c r="L563" s="71"/>
      <c r="M563" s="18"/>
      <c r="N563" s="18"/>
      <c r="R563" s="4"/>
    </row>
    <row r="564" spans="5:18" ht="12.75">
      <c r="E564" s="19"/>
      <c r="F564" s="24"/>
      <c r="G564" s="26"/>
      <c r="H564" s="24"/>
      <c r="I564" s="24"/>
      <c r="J564" s="27"/>
      <c r="K564" s="25"/>
      <c r="L564" s="71"/>
      <c r="M564" s="18"/>
      <c r="N564" s="18"/>
      <c r="R564" s="4"/>
    </row>
    <row r="565" spans="5:18" ht="12.75">
      <c r="E565" s="19"/>
      <c r="F565" s="24"/>
      <c r="G565" s="26"/>
      <c r="H565" s="24"/>
      <c r="I565" s="24"/>
      <c r="J565" s="27"/>
      <c r="K565" s="25"/>
      <c r="L565" s="71"/>
      <c r="M565" s="18"/>
      <c r="N565" s="18"/>
      <c r="R565" s="4"/>
    </row>
    <row r="566" spans="5:18" ht="12.75">
      <c r="E566" s="19"/>
      <c r="F566" s="24"/>
      <c r="G566" s="26"/>
      <c r="H566" s="24"/>
      <c r="I566" s="24"/>
      <c r="J566" s="27"/>
      <c r="K566" s="25"/>
      <c r="L566" s="71"/>
      <c r="M566" s="18"/>
      <c r="N566" s="18"/>
      <c r="R566" s="4"/>
    </row>
    <row r="567" spans="5:18" ht="12.75">
      <c r="E567" s="19"/>
      <c r="F567" s="24"/>
      <c r="G567" s="26"/>
      <c r="H567" s="24"/>
      <c r="I567" s="24"/>
      <c r="J567" s="27"/>
      <c r="K567" s="25"/>
      <c r="L567" s="71"/>
      <c r="M567" s="18"/>
      <c r="N567" s="18"/>
      <c r="R567" s="4"/>
    </row>
    <row r="568" spans="5:18" ht="12.75">
      <c r="E568" s="19"/>
      <c r="F568" s="24"/>
      <c r="G568" s="26"/>
      <c r="H568" s="24"/>
      <c r="I568" s="24"/>
      <c r="J568" s="27"/>
      <c r="K568" s="25"/>
      <c r="L568" s="71"/>
      <c r="M568" s="18"/>
      <c r="N568" s="18"/>
      <c r="R568" s="4"/>
    </row>
    <row r="569" spans="5:18" ht="12.75">
      <c r="E569" s="19"/>
      <c r="F569" s="24"/>
      <c r="G569" s="26"/>
      <c r="H569" s="24"/>
      <c r="I569" s="24"/>
      <c r="J569" s="27"/>
      <c r="K569" s="25"/>
      <c r="L569" s="71"/>
      <c r="M569" s="18"/>
      <c r="N569" s="18"/>
      <c r="R569" s="4"/>
    </row>
    <row r="570" spans="5:18" ht="12.75">
      <c r="E570" s="19"/>
      <c r="F570" s="24"/>
      <c r="G570" s="26"/>
      <c r="H570" s="24"/>
      <c r="I570" s="24"/>
      <c r="J570" s="27"/>
      <c r="K570" s="25"/>
      <c r="L570" s="71"/>
      <c r="M570" s="18"/>
      <c r="N570" s="18"/>
      <c r="R570" s="4"/>
    </row>
    <row r="571" spans="5:18" ht="12.75">
      <c r="E571" s="19"/>
      <c r="F571" s="24"/>
      <c r="G571" s="26"/>
      <c r="H571" s="24"/>
      <c r="I571" s="24"/>
      <c r="J571" s="27"/>
      <c r="K571" s="25"/>
      <c r="L571" s="71"/>
      <c r="M571" s="18"/>
      <c r="N571" s="18"/>
      <c r="R571" s="4"/>
    </row>
    <row r="572" spans="5:18" ht="12.75">
      <c r="E572" s="19"/>
      <c r="F572" s="24"/>
      <c r="G572" s="26"/>
      <c r="H572" s="24"/>
      <c r="I572" s="24"/>
      <c r="J572" s="27"/>
      <c r="K572" s="25"/>
      <c r="L572" s="71"/>
      <c r="M572" s="18"/>
      <c r="N572" s="18"/>
      <c r="R572" s="4"/>
    </row>
    <row r="573" spans="5:18" ht="12.75">
      <c r="E573" s="19"/>
      <c r="F573" s="24"/>
      <c r="G573" s="26"/>
      <c r="H573" s="24"/>
      <c r="I573" s="24"/>
      <c r="J573" s="27"/>
      <c r="K573" s="25"/>
      <c r="L573" s="71"/>
      <c r="M573" s="18"/>
      <c r="N573" s="18"/>
      <c r="R573" s="4"/>
    </row>
    <row r="574" spans="5:18" ht="12.75">
      <c r="E574" s="19"/>
      <c r="F574" s="24"/>
      <c r="G574" s="26"/>
      <c r="H574" s="24"/>
      <c r="I574" s="24"/>
      <c r="J574" s="27"/>
      <c r="K574" s="25"/>
      <c r="L574" s="71"/>
      <c r="M574" s="18"/>
      <c r="N574" s="18"/>
      <c r="R574" s="4"/>
    </row>
    <row r="575" spans="5:18" ht="12.75">
      <c r="E575" s="19"/>
      <c r="F575" s="24"/>
      <c r="G575" s="26"/>
      <c r="H575" s="24"/>
      <c r="I575" s="24"/>
      <c r="J575" s="27"/>
      <c r="K575" s="25"/>
      <c r="L575" s="71"/>
      <c r="M575" s="18"/>
      <c r="N575" s="18"/>
      <c r="R575" s="4"/>
    </row>
    <row r="576" spans="5:18" ht="12.75">
      <c r="E576" s="19"/>
      <c r="F576" s="24"/>
      <c r="G576" s="26"/>
      <c r="H576" s="24"/>
      <c r="I576" s="24"/>
      <c r="J576" s="27"/>
      <c r="K576" s="25"/>
      <c r="L576" s="71"/>
      <c r="M576" s="18"/>
      <c r="N576" s="18"/>
      <c r="R576" s="4"/>
    </row>
    <row r="577" spans="5:18" ht="12.75">
      <c r="E577" s="19"/>
      <c r="F577" s="24"/>
      <c r="G577" s="26"/>
      <c r="H577" s="24"/>
      <c r="I577" s="24"/>
      <c r="J577" s="27"/>
      <c r="K577" s="25"/>
      <c r="L577" s="71"/>
      <c r="M577" s="18"/>
      <c r="N577" s="18"/>
      <c r="R577" s="4"/>
    </row>
    <row r="578" spans="5:18" ht="12.75">
      <c r="E578" s="19"/>
      <c r="F578" s="24"/>
      <c r="G578" s="26"/>
      <c r="H578" s="24"/>
      <c r="I578" s="24"/>
      <c r="J578" s="27"/>
      <c r="K578" s="25"/>
      <c r="L578" s="71"/>
      <c r="M578" s="18"/>
      <c r="N578" s="18"/>
      <c r="R578" s="4"/>
    </row>
    <row r="579" spans="5:18" ht="12.75">
      <c r="E579" s="19"/>
      <c r="F579" s="24"/>
      <c r="G579" s="26"/>
      <c r="H579" s="24"/>
      <c r="I579" s="24"/>
      <c r="J579" s="27"/>
      <c r="K579" s="25"/>
      <c r="L579" s="71"/>
      <c r="M579" s="18"/>
      <c r="N579" s="18"/>
      <c r="R579" s="4"/>
    </row>
    <row r="580" spans="5:18" ht="12.75">
      <c r="E580" s="19"/>
      <c r="F580" s="24"/>
      <c r="G580" s="26"/>
      <c r="H580" s="24"/>
      <c r="I580" s="24"/>
      <c r="J580" s="27"/>
      <c r="K580" s="25"/>
      <c r="L580" s="71"/>
      <c r="M580" s="18"/>
      <c r="N580" s="18"/>
      <c r="R580" s="4"/>
    </row>
    <row r="581" spans="5:18" ht="12.75">
      <c r="E581" s="19"/>
      <c r="F581" s="24"/>
      <c r="G581" s="26"/>
      <c r="H581" s="24"/>
      <c r="I581" s="24"/>
      <c r="J581" s="27"/>
      <c r="K581" s="25"/>
      <c r="L581" s="71"/>
      <c r="M581" s="18"/>
      <c r="N581" s="18"/>
      <c r="R581" s="4"/>
    </row>
    <row r="582" spans="5:18" ht="12.75">
      <c r="E582" s="19"/>
      <c r="F582" s="24"/>
      <c r="G582" s="26"/>
      <c r="H582" s="24"/>
      <c r="I582" s="24"/>
      <c r="J582" s="27"/>
      <c r="K582" s="25"/>
      <c r="L582" s="71"/>
      <c r="M582" s="18"/>
      <c r="N582" s="18"/>
      <c r="R582" s="4"/>
    </row>
    <row r="583" spans="5:18" ht="12.75">
      <c r="E583" s="19"/>
      <c r="F583" s="24"/>
      <c r="G583" s="26"/>
      <c r="H583" s="24"/>
      <c r="I583" s="24"/>
      <c r="J583" s="27"/>
      <c r="K583" s="25"/>
      <c r="L583" s="71"/>
      <c r="M583" s="18"/>
      <c r="N583" s="18"/>
      <c r="R583" s="4"/>
    </row>
    <row r="584" spans="5:18" ht="12.75">
      <c r="E584" s="19"/>
      <c r="F584" s="24"/>
      <c r="G584" s="26"/>
      <c r="H584" s="24"/>
      <c r="I584" s="24"/>
      <c r="J584" s="27"/>
      <c r="K584" s="25"/>
      <c r="L584" s="71"/>
      <c r="M584" s="18"/>
      <c r="N584" s="18"/>
      <c r="R584" s="4"/>
    </row>
    <row r="585" spans="5:18" ht="12.75">
      <c r="E585" s="19"/>
      <c r="F585" s="24"/>
      <c r="G585" s="26"/>
      <c r="H585" s="24"/>
      <c r="I585" s="24"/>
      <c r="J585" s="27"/>
      <c r="K585" s="25"/>
      <c r="L585" s="71"/>
      <c r="M585" s="18"/>
      <c r="N585" s="18"/>
      <c r="R585" s="4"/>
    </row>
    <row r="586" spans="5:18" ht="12.75">
      <c r="E586" s="19"/>
      <c r="F586" s="24"/>
      <c r="G586" s="26"/>
      <c r="H586" s="24"/>
      <c r="I586" s="24"/>
      <c r="J586" s="27"/>
      <c r="K586" s="25"/>
      <c r="L586" s="71"/>
      <c r="M586" s="18"/>
      <c r="N586" s="18"/>
      <c r="R586" s="4"/>
    </row>
    <row r="587" spans="5:18" ht="12.75">
      <c r="E587" s="19"/>
      <c r="F587" s="24"/>
      <c r="G587" s="26"/>
      <c r="H587" s="24"/>
      <c r="I587" s="24"/>
      <c r="J587" s="27"/>
      <c r="K587" s="25"/>
      <c r="L587" s="71"/>
      <c r="M587" s="18"/>
      <c r="N587" s="18"/>
      <c r="R587" s="4"/>
    </row>
    <row r="588" spans="5:18" ht="12.75">
      <c r="E588" s="19"/>
      <c r="F588" s="24"/>
      <c r="G588" s="26"/>
      <c r="H588" s="24"/>
      <c r="I588" s="24"/>
      <c r="J588" s="27"/>
      <c r="K588" s="25"/>
      <c r="L588" s="71"/>
      <c r="M588" s="18"/>
      <c r="N588" s="18"/>
      <c r="R588" s="4"/>
    </row>
    <row r="589" spans="5:18" ht="12.75">
      <c r="E589" s="19"/>
      <c r="F589" s="24"/>
      <c r="G589" s="26"/>
      <c r="H589" s="24"/>
      <c r="I589" s="24"/>
      <c r="J589" s="27"/>
      <c r="K589" s="25"/>
      <c r="L589" s="71"/>
      <c r="M589" s="18"/>
      <c r="N589" s="18"/>
      <c r="R589" s="4"/>
    </row>
    <row r="590" spans="5:18" ht="12.75">
      <c r="E590" s="19"/>
      <c r="F590" s="24"/>
      <c r="G590" s="26"/>
      <c r="H590" s="24"/>
      <c r="I590" s="24"/>
      <c r="J590" s="27"/>
      <c r="K590" s="25"/>
      <c r="L590" s="71"/>
      <c r="M590" s="18"/>
      <c r="N590" s="18"/>
      <c r="R590" s="4"/>
    </row>
    <row r="591" spans="5:18" ht="12.75">
      <c r="E591" s="19"/>
      <c r="F591" s="24"/>
      <c r="G591" s="26"/>
      <c r="H591" s="24"/>
      <c r="I591" s="24"/>
      <c r="J591" s="27"/>
      <c r="K591" s="25"/>
      <c r="L591" s="71"/>
      <c r="M591" s="18"/>
      <c r="N591" s="18"/>
      <c r="R591" s="4"/>
    </row>
    <row r="592" spans="5:18" ht="12.75">
      <c r="E592" s="19"/>
      <c r="F592" s="24"/>
      <c r="G592" s="26"/>
      <c r="H592" s="24"/>
      <c r="I592" s="24"/>
      <c r="J592" s="27"/>
      <c r="K592" s="25"/>
      <c r="L592" s="71"/>
      <c r="M592" s="18"/>
      <c r="N592" s="18"/>
      <c r="R592" s="4"/>
    </row>
    <row r="593" spans="5:18" ht="12.75">
      <c r="E593" s="19"/>
      <c r="F593" s="24"/>
      <c r="G593" s="26"/>
      <c r="H593" s="24"/>
      <c r="I593" s="24"/>
      <c r="J593" s="27"/>
      <c r="K593" s="25"/>
      <c r="L593" s="71"/>
      <c r="M593" s="18"/>
      <c r="N593" s="18"/>
      <c r="R593" s="4"/>
    </row>
    <row r="594" spans="5:18" ht="12.75">
      <c r="E594" s="19"/>
      <c r="F594" s="24"/>
      <c r="G594" s="26"/>
      <c r="H594" s="24"/>
      <c r="I594" s="24"/>
      <c r="J594" s="27"/>
      <c r="K594" s="25"/>
      <c r="L594" s="71"/>
      <c r="M594" s="18"/>
      <c r="N594" s="18"/>
      <c r="R594" s="4"/>
    </row>
    <row r="595" spans="5:18" ht="12.75">
      <c r="E595" s="19"/>
      <c r="F595" s="24"/>
      <c r="G595" s="26"/>
      <c r="H595" s="24"/>
      <c r="I595" s="24"/>
      <c r="J595" s="27"/>
      <c r="K595" s="25"/>
      <c r="L595" s="71"/>
      <c r="M595" s="18"/>
      <c r="N595" s="18"/>
      <c r="R595" s="4"/>
    </row>
    <row r="596" spans="5:18" ht="12.75">
      <c r="E596" s="19"/>
      <c r="F596" s="24"/>
      <c r="G596" s="26"/>
      <c r="H596" s="24"/>
      <c r="I596" s="24"/>
      <c r="J596" s="27"/>
      <c r="K596" s="25"/>
      <c r="L596" s="71"/>
      <c r="M596" s="18"/>
      <c r="N596" s="18"/>
      <c r="R596" s="4"/>
    </row>
    <row r="597" spans="5:18" ht="12.75">
      <c r="E597" s="19"/>
      <c r="F597" s="24"/>
      <c r="G597" s="26"/>
      <c r="H597" s="24"/>
      <c r="I597" s="24"/>
      <c r="J597" s="27"/>
      <c r="K597" s="25"/>
      <c r="L597" s="71"/>
      <c r="M597" s="18"/>
      <c r="N597" s="18"/>
      <c r="R597" s="4"/>
    </row>
    <row r="598" spans="5:18" ht="12.75">
      <c r="E598" s="19"/>
      <c r="F598" s="24"/>
      <c r="G598" s="26"/>
      <c r="H598" s="24"/>
      <c r="I598" s="24"/>
      <c r="J598" s="27"/>
      <c r="K598" s="25"/>
      <c r="L598" s="71"/>
      <c r="M598" s="18"/>
      <c r="N598" s="18"/>
      <c r="R598" s="4"/>
    </row>
    <row r="599" spans="5:18" ht="12.75">
      <c r="E599" s="19"/>
      <c r="F599" s="24"/>
      <c r="G599" s="26"/>
      <c r="H599" s="24"/>
      <c r="I599" s="24"/>
      <c r="J599" s="27"/>
      <c r="K599" s="25"/>
      <c r="L599" s="71"/>
      <c r="M599" s="18"/>
      <c r="N599" s="18"/>
      <c r="R599" s="4"/>
    </row>
    <row r="600" spans="5:18" ht="12.75">
      <c r="E600" s="19"/>
      <c r="F600" s="24"/>
      <c r="G600" s="26"/>
      <c r="H600" s="24"/>
      <c r="I600" s="24"/>
      <c r="J600" s="27"/>
      <c r="K600" s="25"/>
      <c r="L600" s="71"/>
      <c r="M600" s="18"/>
      <c r="N600" s="18"/>
      <c r="R600" s="4"/>
    </row>
    <row r="601" spans="5:18" ht="12.75">
      <c r="E601" s="19"/>
      <c r="F601" s="24"/>
      <c r="G601" s="26"/>
      <c r="H601" s="24"/>
      <c r="I601" s="24"/>
      <c r="J601" s="27"/>
      <c r="K601" s="25"/>
      <c r="L601" s="71"/>
      <c r="M601" s="18"/>
      <c r="N601" s="18"/>
      <c r="R601" s="4"/>
    </row>
    <row r="602" spans="5:18" ht="12.75">
      <c r="E602" s="19"/>
      <c r="F602" s="24"/>
      <c r="G602" s="26"/>
      <c r="H602" s="24"/>
      <c r="I602" s="24"/>
      <c r="J602" s="27"/>
      <c r="K602" s="25"/>
      <c r="L602" s="71"/>
      <c r="M602" s="18"/>
      <c r="N602" s="18"/>
      <c r="R602" s="4"/>
    </row>
    <row r="603" spans="5:18" ht="12.75">
      <c r="E603" s="19"/>
      <c r="F603" s="24"/>
      <c r="G603" s="26"/>
      <c r="H603" s="24"/>
      <c r="I603" s="24"/>
      <c r="J603" s="27"/>
      <c r="K603" s="25"/>
      <c r="L603" s="71"/>
      <c r="M603" s="18"/>
      <c r="N603" s="18"/>
      <c r="R603" s="4"/>
    </row>
    <row r="604" spans="5:18" ht="12.75">
      <c r="E604" s="19"/>
      <c r="F604" s="24"/>
      <c r="G604" s="26"/>
      <c r="H604" s="24"/>
      <c r="I604" s="24"/>
      <c r="J604" s="27"/>
      <c r="K604" s="25"/>
      <c r="L604" s="71"/>
      <c r="M604" s="18"/>
      <c r="N604" s="18"/>
      <c r="R604" s="4"/>
    </row>
    <row r="605" spans="5:18" ht="12.75">
      <c r="E605" s="19"/>
      <c r="F605" s="24"/>
      <c r="G605" s="26"/>
      <c r="H605" s="24"/>
      <c r="I605" s="24"/>
      <c r="J605" s="27"/>
      <c r="K605" s="25"/>
      <c r="L605" s="71"/>
      <c r="M605" s="18"/>
      <c r="N605" s="18"/>
      <c r="R605" s="4"/>
    </row>
    <row r="606" spans="5:18" ht="12.75">
      <c r="E606" s="19"/>
      <c r="F606" s="24"/>
      <c r="G606" s="26"/>
      <c r="H606" s="24"/>
      <c r="I606" s="24"/>
      <c r="J606" s="27"/>
      <c r="K606" s="25"/>
      <c r="L606" s="71"/>
      <c r="M606" s="18"/>
      <c r="N606" s="18"/>
      <c r="R606" s="4"/>
    </row>
    <row r="607" spans="5:18" ht="12.75">
      <c r="E607" s="19"/>
      <c r="F607" s="24"/>
      <c r="G607" s="26"/>
      <c r="H607" s="24"/>
      <c r="I607" s="24"/>
      <c r="J607" s="27"/>
      <c r="K607" s="25"/>
      <c r="L607" s="71"/>
      <c r="M607" s="18"/>
      <c r="N607" s="18"/>
      <c r="R607" s="4"/>
    </row>
    <row r="608" spans="5:18" ht="12.75">
      <c r="E608" s="19"/>
      <c r="F608" s="24"/>
      <c r="G608" s="26"/>
      <c r="H608" s="24"/>
      <c r="I608" s="24"/>
      <c r="J608" s="27"/>
      <c r="K608" s="25"/>
      <c r="L608" s="71"/>
      <c r="M608" s="18"/>
      <c r="N608" s="18"/>
      <c r="R608" s="4"/>
    </row>
    <row r="609" spans="5:18" ht="12.75">
      <c r="E609" s="19"/>
      <c r="F609" s="24"/>
      <c r="G609" s="26"/>
      <c r="H609" s="24"/>
      <c r="I609" s="24"/>
      <c r="J609" s="27"/>
      <c r="K609" s="25"/>
      <c r="L609" s="71"/>
      <c r="M609" s="18"/>
      <c r="N609" s="18"/>
      <c r="R609" s="4"/>
    </row>
    <row r="610" spans="5:18" ht="12.75">
      <c r="E610" s="19"/>
      <c r="F610" s="24"/>
      <c r="G610" s="26"/>
      <c r="H610" s="24"/>
      <c r="I610" s="24"/>
      <c r="J610" s="27"/>
      <c r="K610" s="25"/>
      <c r="L610" s="71"/>
      <c r="M610" s="18"/>
      <c r="N610" s="18"/>
      <c r="R610" s="4"/>
    </row>
    <row r="611" spans="5:18" ht="12.75">
      <c r="E611" s="19"/>
      <c r="F611" s="24"/>
      <c r="G611" s="26"/>
      <c r="H611" s="24"/>
      <c r="I611" s="24"/>
      <c r="J611" s="27"/>
      <c r="K611" s="25"/>
      <c r="L611" s="71"/>
      <c r="M611" s="18"/>
      <c r="N611" s="18"/>
      <c r="R611" s="4"/>
    </row>
    <row r="612" spans="5:18" ht="12.75">
      <c r="E612" s="19"/>
      <c r="F612" s="24"/>
      <c r="G612" s="26"/>
      <c r="H612" s="24"/>
      <c r="I612" s="24"/>
      <c r="J612" s="27"/>
      <c r="K612" s="25"/>
      <c r="L612" s="71"/>
      <c r="M612" s="18"/>
      <c r="N612" s="18"/>
      <c r="R612" s="4"/>
    </row>
    <row r="613" spans="5:18" ht="12.75">
      <c r="E613" s="19"/>
      <c r="F613" s="24"/>
      <c r="G613" s="26"/>
      <c r="H613" s="24"/>
      <c r="I613" s="24"/>
      <c r="J613" s="27"/>
      <c r="K613" s="25"/>
      <c r="L613" s="71"/>
      <c r="M613" s="18"/>
      <c r="N613" s="18"/>
      <c r="R613" s="4"/>
    </row>
    <row r="614" spans="5:18" ht="12.75">
      <c r="E614" s="19"/>
      <c r="F614" s="24"/>
      <c r="G614" s="26"/>
      <c r="H614" s="24"/>
      <c r="I614" s="24"/>
      <c r="J614" s="27"/>
      <c r="K614" s="25"/>
      <c r="L614" s="71"/>
      <c r="M614" s="18"/>
      <c r="N614" s="18"/>
      <c r="R614" s="4"/>
    </row>
    <row r="615" spans="5:18" ht="12.75">
      <c r="E615" s="19"/>
      <c r="F615" s="24"/>
      <c r="G615" s="26"/>
      <c r="H615" s="24"/>
      <c r="I615" s="24"/>
      <c r="J615" s="27"/>
      <c r="K615" s="25"/>
      <c r="L615" s="71"/>
      <c r="M615" s="18"/>
      <c r="N615" s="18"/>
      <c r="R615" s="4"/>
    </row>
    <row r="616" spans="5:18" ht="12.75">
      <c r="E616" s="19"/>
      <c r="F616" s="24"/>
      <c r="G616" s="26"/>
      <c r="H616" s="24"/>
      <c r="I616" s="24"/>
      <c r="J616" s="27"/>
      <c r="K616" s="25"/>
      <c r="L616" s="71"/>
      <c r="M616" s="18"/>
      <c r="N616" s="18"/>
      <c r="R616" s="4"/>
    </row>
    <row r="617" spans="5:18" ht="12.75">
      <c r="E617" s="19"/>
      <c r="F617" s="24"/>
      <c r="G617" s="26"/>
      <c r="H617" s="24"/>
      <c r="I617" s="24"/>
      <c r="J617" s="27"/>
      <c r="K617" s="25"/>
      <c r="L617" s="71"/>
      <c r="M617" s="18"/>
      <c r="N617" s="18"/>
      <c r="R617" s="4"/>
    </row>
    <row r="618" spans="5:18" ht="12.75">
      <c r="E618" s="19"/>
      <c r="F618" s="24"/>
      <c r="G618" s="26"/>
      <c r="H618" s="24"/>
      <c r="I618" s="24"/>
      <c r="J618" s="27"/>
      <c r="K618" s="25"/>
      <c r="L618" s="71"/>
      <c r="M618" s="18"/>
      <c r="N618" s="18"/>
      <c r="R618" s="4"/>
    </row>
    <row r="619" spans="5:18" ht="12.75">
      <c r="E619" s="19"/>
      <c r="F619" s="24"/>
      <c r="G619" s="26"/>
      <c r="H619" s="24"/>
      <c r="I619" s="24"/>
      <c r="J619" s="27"/>
      <c r="K619" s="25"/>
      <c r="L619" s="71"/>
      <c r="M619" s="18"/>
      <c r="N619" s="18"/>
      <c r="R619" s="4"/>
    </row>
    <row r="620" spans="5:18" ht="12.75">
      <c r="E620" s="19"/>
      <c r="F620" s="24"/>
      <c r="G620" s="26"/>
      <c r="H620" s="24"/>
      <c r="I620" s="24"/>
      <c r="J620" s="27"/>
      <c r="K620" s="25"/>
      <c r="L620" s="71"/>
      <c r="M620" s="18"/>
      <c r="N620" s="18"/>
      <c r="R620" s="4"/>
    </row>
    <row r="621" spans="5:18" ht="12.75">
      <c r="E621" s="19"/>
      <c r="F621" s="24"/>
      <c r="G621" s="26"/>
      <c r="H621" s="24"/>
      <c r="I621" s="24"/>
      <c r="J621" s="27"/>
      <c r="K621" s="25"/>
      <c r="L621" s="71"/>
      <c r="M621" s="18"/>
      <c r="N621" s="18"/>
      <c r="R621" s="4"/>
    </row>
    <row r="622" spans="5:18" ht="12.75">
      <c r="E622" s="19"/>
      <c r="F622" s="24"/>
      <c r="G622" s="26"/>
      <c r="H622" s="24"/>
      <c r="I622" s="24"/>
      <c r="J622" s="27"/>
      <c r="K622" s="25"/>
      <c r="L622" s="71"/>
      <c r="M622" s="18"/>
      <c r="N622" s="18"/>
      <c r="R622" s="4"/>
    </row>
    <row r="623" spans="5:18" ht="12.75">
      <c r="E623" s="19"/>
      <c r="F623" s="24"/>
      <c r="G623" s="26"/>
      <c r="H623" s="24"/>
      <c r="I623" s="24"/>
      <c r="J623" s="27"/>
      <c r="K623" s="25"/>
      <c r="L623" s="71"/>
      <c r="M623" s="18"/>
      <c r="N623" s="18"/>
      <c r="R623" s="4"/>
    </row>
    <row r="624" spans="5:18" ht="12.75">
      <c r="E624" s="19"/>
      <c r="F624" s="24"/>
      <c r="G624" s="26"/>
      <c r="H624" s="24"/>
      <c r="I624" s="24"/>
      <c r="J624" s="27"/>
      <c r="K624" s="25"/>
      <c r="L624" s="71"/>
      <c r="M624" s="18"/>
      <c r="N624" s="18"/>
      <c r="R624" s="4"/>
    </row>
    <row r="625" spans="5:18" ht="12.75">
      <c r="E625" s="19"/>
      <c r="F625" s="24"/>
      <c r="G625" s="26"/>
      <c r="H625" s="24"/>
      <c r="I625" s="24"/>
      <c r="J625" s="27"/>
      <c r="K625" s="25"/>
      <c r="L625" s="71"/>
      <c r="M625" s="18"/>
      <c r="N625" s="18"/>
      <c r="R625" s="4"/>
    </row>
    <row r="626" spans="5:18" ht="12.75">
      <c r="E626" s="19"/>
      <c r="F626" s="24"/>
      <c r="G626" s="26"/>
      <c r="H626" s="24"/>
      <c r="I626" s="24"/>
      <c r="J626" s="27"/>
      <c r="K626" s="25"/>
      <c r="L626" s="71"/>
      <c r="M626" s="18"/>
      <c r="N626" s="18"/>
      <c r="R626" s="4"/>
    </row>
    <row r="627" spans="5:18" ht="12.75">
      <c r="E627" s="19"/>
      <c r="F627" s="24"/>
      <c r="G627" s="26"/>
      <c r="H627" s="24"/>
      <c r="I627" s="24"/>
      <c r="J627" s="27"/>
      <c r="K627" s="25"/>
      <c r="L627" s="71"/>
      <c r="M627" s="18"/>
      <c r="N627" s="18"/>
      <c r="R627" s="4"/>
    </row>
    <row r="628" spans="5:18" ht="12.75">
      <c r="E628" s="19"/>
      <c r="F628" s="24"/>
      <c r="G628" s="26"/>
      <c r="H628" s="24"/>
      <c r="I628" s="24"/>
      <c r="J628" s="27"/>
      <c r="K628" s="25"/>
      <c r="L628" s="71"/>
      <c r="M628" s="18"/>
      <c r="N628" s="18"/>
      <c r="R628" s="4"/>
    </row>
    <row r="629" spans="5:18" ht="12.75">
      <c r="E629" s="19"/>
      <c r="F629" s="24"/>
      <c r="G629" s="26"/>
      <c r="H629" s="24"/>
      <c r="I629" s="24"/>
      <c r="J629" s="27"/>
      <c r="K629" s="25"/>
      <c r="L629" s="71"/>
      <c r="M629" s="18"/>
      <c r="N629" s="18"/>
      <c r="R629" s="4"/>
    </row>
    <row r="630" spans="5:18" ht="12.75">
      <c r="E630" s="19"/>
      <c r="F630" s="24"/>
      <c r="G630" s="26"/>
      <c r="H630" s="24"/>
      <c r="I630" s="24"/>
      <c r="J630" s="27"/>
      <c r="K630" s="25"/>
      <c r="L630" s="71"/>
      <c r="M630" s="18"/>
      <c r="N630" s="18"/>
      <c r="R630" s="4"/>
    </row>
    <row r="631" spans="5:18" ht="12.75">
      <c r="E631" s="19"/>
      <c r="F631" s="24"/>
      <c r="G631" s="26"/>
      <c r="H631" s="24"/>
      <c r="I631" s="24"/>
      <c r="J631" s="27"/>
      <c r="K631" s="25"/>
      <c r="L631" s="71"/>
      <c r="M631" s="18"/>
      <c r="N631" s="18"/>
      <c r="R631" s="4"/>
    </row>
    <row r="632" spans="5:18" ht="12.75">
      <c r="E632" s="19"/>
      <c r="F632" s="24"/>
      <c r="G632" s="26"/>
      <c r="H632" s="24"/>
      <c r="I632" s="24"/>
      <c r="J632" s="27"/>
      <c r="K632" s="25"/>
      <c r="L632" s="71"/>
      <c r="M632" s="18"/>
      <c r="N632" s="18"/>
      <c r="R632" s="4"/>
    </row>
    <row r="633" spans="5:18" ht="12.75">
      <c r="E633" s="19"/>
      <c r="F633" s="24"/>
      <c r="G633" s="26"/>
      <c r="H633" s="24"/>
      <c r="I633" s="24"/>
      <c r="J633" s="27"/>
      <c r="K633" s="25"/>
      <c r="L633" s="71"/>
      <c r="M633" s="18"/>
      <c r="N633" s="18"/>
      <c r="R633" s="4"/>
    </row>
    <row r="634" spans="5:18" ht="12.75">
      <c r="E634" s="19"/>
      <c r="F634" s="24"/>
      <c r="G634" s="26"/>
      <c r="H634" s="24"/>
      <c r="I634" s="24"/>
      <c r="J634" s="27"/>
      <c r="K634" s="25"/>
      <c r="L634" s="71"/>
      <c r="M634" s="18"/>
      <c r="N634" s="18"/>
      <c r="R634" s="4"/>
    </row>
    <row r="635" spans="5:18" ht="12.75">
      <c r="E635" s="19"/>
      <c r="F635" s="24"/>
      <c r="G635" s="26"/>
      <c r="H635" s="24"/>
      <c r="I635" s="24"/>
      <c r="J635" s="27"/>
      <c r="K635" s="25"/>
      <c r="L635" s="71"/>
      <c r="M635" s="18"/>
      <c r="N635" s="18"/>
      <c r="R635" s="4"/>
    </row>
    <row r="636" spans="5:18" ht="12.75">
      <c r="E636" s="19"/>
      <c r="F636" s="24"/>
      <c r="G636" s="26"/>
      <c r="H636" s="24"/>
      <c r="I636" s="24"/>
      <c r="J636" s="27"/>
      <c r="K636" s="25"/>
      <c r="L636" s="71"/>
      <c r="M636" s="18"/>
      <c r="N636" s="18"/>
      <c r="R636" s="4"/>
    </row>
    <row r="637" spans="5:18" ht="12.75">
      <c r="E637" s="19"/>
      <c r="F637" s="24"/>
      <c r="G637" s="26"/>
      <c r="H637" s="24"/>
      <c r="I637" s="24"/>
      <c r="J637" s="27"/>
      <c r="K637" s="25"/>
      <c r="L637" s="71"/>
      <c r="M637" s="18"/>
      <c r="N637" s="18"/>
      <c r="R637" s="4"/>
    </row>
    <row r="638" spans="5:18" ht="12.75">
      <c r="E638" s="19"/>
      <c r="F638" s="24"/>
      <c r="G638" s="26"/>
      <c r="H638" s="24"/>
      <c r="I638" s="24"/>
      <c r="J638" s="27"/>
      <c r="K638" s="25"/>
      <c r="L638" s="71"/>
      <c r="M638" s="18"/>
      <c r="N638" s="18"/>
      <c r="R638" s="4"/>
    </row>
    <row r="639" spans="5:18" ht="12.75">
      <c r="E639" s="19"/>
      <c r="F639" s="24"/>
      <c r="G639" s="26"/>
      <c r="H639" s="24"/>
      <c r="I639" s="24"/>
      <c r="J639" s="27"/>
      <c r="K639" s="25"/>
      <c r="L639" s="71"/>
      <c r="M639" s="18"/>
      <c r="N639" s="18"/>
      <c r="R639" s="4"/>
    </row>
    <row r="640" spans="5:18" ht="12.75">
      <c r="E640" s="19"/>
      <c r="F640" s="24"/>
      <c r="G640" s="26"/>
      <c r="H640" s="24"/>
      <c r="I640" s="24"/>
      <c r="J640" s="27"/>
      <c r="K640" s="25"/>
      <c r="L640" s="71"/>
      <c r="M640" s="18"/>
      <c r="N640" s="18"/>
      <c r="R640" s="4"/>
    </row>
    <row r="641" spans="5:18" ht="12.75">
      <c r="E641" s="19"/>
      <c r="F641" s="24"/>
      <c r="G641" s="26"/>
      <c r="H641" s="24"/>
      <c r="I641" s="24"/>
      <c r="J641" s="27"/>
      <c r="K641" s="25"/>
      <c r="L641" s="71"/>
      <c r="M641" s="18"/>
      <c r="N641" s="18"/>
      <c r="R641" s="4"/>
    </row>
    <row r="642" spans="5:18" ht="12.75">
      <c r="E642" s="19"/>
      <c r="F642" s="24"/>
      <c r="G642" s="26"/>
      <c r="H642" s="24"/>
      <c r="I642" s="24"/>
      <c r="J642" s="27"/>
      <c r="K642" s="25"/>
      <c r="L642" s="71"/>
      <c r="M642" s="18"/>
      <c r="N642" s="18"/>
      <c r="R642" s="4"/>
    </row>
    <row r="643" spans="5:18" ht="12.75">
      <c r="E643" s="19"/>
      <c r="F643" s="24"/>
      <c r="G643" s="26"/>
      <c r="H643" s="24"/>
      <c r="I643" s="24"/>
      <c r="J643" s="27"/>
      <c r="K643" s="25"/>
      <c r="L643" s="71"/>
      <c r="M643" s="18"/>
      <c r="N643" s="18"/>
      <c r="R643" s="4"/>
    </row>
    <row r="644" spans="5:18" ht="12.75">
      <c r="E644" s="19"/>
      <c r="F644" s="24"/>
      <c r="G644" s="26"/>
      <c r="H644" s="24"/>
      <c r="I644" s="24"/>
      <c r="J644" s="27"/>
      <c r="K644" s="25"/>
      <c r="L644" s="71"/>
      <c r="M644" s="18"/>
      <c r="N644" s="18"/>
      <c r="R644" s="4"/>
    </row>
    <row r="645" spans="5:18" ht="12.75">
      <c r="E645" s="19"/>
      <c r="F645" s="24"/>
      <c r="G645" s="26"/>
      <c r="H645" s="24"/>
      <c r="I645" s="24"/>
      <c r="J645" s="27"/>
      <c r="K645" s="25"/>
      <c r="L645" s="71"/>
      <c r="M645" s="18"/>
      <c r="N645" s="18"/>
      <c r="R645" s="4"/>
    </row>
    <row r="646" spans="5:18" ht="12.75">
      <c r="E646" s="19"/>
      <c r="F646" s="24"/>
      <c r="G646" s="26"/>
      <c r="H646" s="24"/>
      <c r="I646" s="24"/>
      <c r="J646" s="27"/>
      <c r="K646" s="25"/>
      <c r="L646" s="71"/>
      <c r="M646" s="18"/>
      <c r="N646" s="18"/>
      <c r="R646" s="4"/>
    </row>
    <row r="647" spans="5:18" ht="12.75">
      <c r="E647" s="19"/>
      <c r="F647" s="24"/>
      <c r="G647" s="26"/>
      <c r="H647" s="24"/>
      <c r="I647" s="24"/>
      <c r="J647" s="27"/>
      <c r="K647" s="25"/>
      <c r="L647" s="71"/>
      <c r="M647" s="18"/>
      <c r="N647" s="18"/>
      <c r="R647" s="4"/>
    </row>
    <row r="648" spans="5:18" ht="12.75">
      <c r="E648" s="19"/>
      <c r="F648" s="24"/>
      <c r="G648" s="26"/>
      <c r="H648" s="24"/>
      <c r="I648" s="24"/>
      <c r="J648" s="27"/>
      <c r="K648" s="25"/>
      <c r="L648" s="71"/>
      <c r="M648" s="18"/>
      <c r="N648" s="18"/>
      <c r="R648" s="4"/>
    </row>
    <row r="649" spans="5:18" ht="12.75">
      <c r="E649" s="19"/>
      <c r="F649" s="24"/>
      <c r="G649" s="26"/>
      <c r="H649" s="24"/>
      <c r="I649" s="24"/>
      <c r="J649" s="27"/>
      <c r="K649" s="25"/>
      <c r="L649" s="71"/>
      <c r="M649" s="18"/>
      <c r="N649" s="18"/>
      <c r="R649" s="4"/>
    </row>
    <row r="650" spans="5:18" ht="12.75">
      <c r="E650" s="19"/>
      <c r="F650" s="24"/>
      <c r="G650" s="26"/>
      <c r="H650" s="24"/>
      <c r="I650" s="24"/>
      <c r="J650" s="27"/>
      <c r="K650" s="25"/>
      <c r="L650" s="71"/>
      <c r="M650" s="18"/>
      <c r="N650" s="18"/>
      <c r="R650" s="4"/>
    </row>
    <row r="651" spans="5:18" ht="12.75">
      <c r="E651" s="19"/>
      <c r="F651" s="24"/>
      <c r="G651" s="26"/>
      <c r="H651" s="24"/>
      <c r="I651" s="24"/>
      <c r="J651" s="27"/>
      <c r="K651" s="25"/>
      <c r="L651" s="71"/>
      <c r="M651" s="18"/>
      <c r="N651" s="18"/>
      <c r="R651" s="4"/>
    </row>
    <row r="652" spans="5:18" ht="12.75">
      <c r="E652" s="19"/>
      <c r="F652" s="24"/>
      <c r="G652" s="26"/>
      <c r="H652" s="24"/>
      <c r="I652" s="24"/>
      <c r="J652" s="27"/>
      <c r="K652" s="25"/>
      <c r="L652" s="71"/>
      <c r="M652" s="18"/>
      <c r="N652" s="18"/>
      <c r="R652" s="4"/>
    </row>
    <row r="653" spans="5:18" ht="12.75">
      <c r="E653" s="19"/>
      <c r="F653" s="24"/>
      <c r="G653" s="26"/>
      <c r="H653" s="24"/>
      <c r="I653" s="24"/>
      <c r="J653" s="27"/>
      <c r="K653" s="25"/>
      <c r="L653" s="71"/>
      <c r="M653" s="18"/>
      <c r="N653" s="18"/>
      <c r="R653" s="4"/>
    </row>
    <row r="654" spans="5:18" ht="12.75">
      <c r="E654" s="19"/>
      <c r="F654" s="24"/>
      <c r="G654" s="26"/>
      <c r="H654" s="24"/>
      <c r="I654" s="24"/>
      <c r="J654" s="27"/>
      <c r="K654" s="25"/>
      <c r="L654" s="71"/>
      <c r="M654" s="18"/>
      <c r="N654" s="18"/>
      <c r="R654" s="4"/>
    </row>
    <row r="655" spans="5:18" ht="12.75">
      <c r="E655" s="19"/>
      <c r="F655" s="24"/>
      <c r="G655" s="26"/>
      <c r="H655" s="24"/>
      <c r="I655" s="24"/>
      <c r="J655" s="27"/>
      <c r="K655" s="25"/>
      <c r="L655" s="71"/>
      <c r="M655" s="18"/>
      <c r="N655" s="18"/>
      <c r="R655" s="4"/>
    </row>
    <row r="656" spans="5:18" ht="12.75">
      <c r="E656" s="19"/>
      <c r="F656" s="24"/>
      <c r="G656" s="26"/>
      <c r="H656" s="24"/>
      <c r="I656" s="24"/>
      <c r="J656" s="27"/>
      <c r="K656" s="25"/>
      <c r="L656" s="71"/>
      <c r="M656" s="18"/>
      <c r="N656" s="18"/>
      <c r="R656" s="4"/>
    </row>
    <row r="657" spans="5:18" ht="12.75">
      <c r="E657" s="19"/>
      <c r="F657" s="24"/>
      <c r="G657" s="26"/>
      <c r="H657" s="24"/>
      <c r="I657" s="24"/>
      <c r="J657" s="27"/>
      <c r="K657" s="25"/>
      <c r="L657" s="71"/>
      <c r="M657" s="18"/>
      <c r="N657" s="18"/>
      <c r="R657" s="4"/>
    </row>
    <row r="658" spans="5:18" ht="12.75">
      <c r="E658" s="19"/>
      <c r="F658" s="24"/>
      <c r="G658" s="26"/>
      <c r="H658" s="24"/>
      <c r="I658" s="24"/>
      <c r="J658" s="27"/>
      <c r="K658" s="25"/>
      <c r="L658" s="71"/>
      <c r="M658" s="18"/>
      <c r="N658" s="18"/>
      <c r="R658" s="4"/>
    </row>
    <row r="659" spans="5:18" ht="12.75">
      <c r="E659" s="19"/>
      <c r="F659" s="24"/>
      <c r="G659" s="26"/>
      <c r="H659" s="24"/>
      <c r="I659" s="24"/>
      <c r="J659" s="27"/>
      <c r="K659" s="25"/>
      <c r="L659" s="71"/>
      <c r="M659" s="18"/>
      <c r="N659" s="18"/>
      <c r="R659" s="4"/>
    </row>
    <row r="660" spans="5:18" ht="12.75">
      <c r="E660" s="19"/>
      <c r="F660" s="24"/>
      <c r="G660" s="26"/>
      <c r="H660" s="24"/>
      <c r="I660" s="24"/>
      <c r="J660" s="27"/>
      <c r="K660" s="25"/>
      <c r="L660" s="71"/>
      <c r="M660" s="18"/>
      <c r="N660" s="18"/>
      <c r="R660" s="4"/>
    </row>
    <row r="661" spans="5:18" ht="12.75">
      <c r="E661" s="19"/>
      <c r="F661" s="24"/>
      <c r="G661" s="26"/>
      <c r="H661" s="24"/>
      <c r="I661" s="24"/>
      <c r="J661" s="27"/>
      <c r="K661" s="25"/>
      <c r="L661" s="71"/>
      <c r="M661" s="18"/>
      <c r="N661" s="18"/>
      <c r="R661" s="4"/>
    </row>
    <row r="662" spans="5:18" ht="12.75">
      <c r="E662" s="19"/>
      <c r="F662" s="24"/>
      <c r="G662" s="26"/>
      <c r="H662" s="24"/>
      <c r="I662" s="24"/>
      <c r="J662" s="27"/>
      <c r="K662" s="25"/>
      <c r="L662" s="71"/>
      <c r="M662" s="18"/>
      <c r="N662" s="18"/>
      <c r="R662" s="4"/>
    </row>
    <row r="663" spans="5:18" ht="12.75">
      <c r="E663" s="19"/>
      <c r="F663" s="24"/>
      <c r="G663" s="26"/>
      <c r="H663" s="24"/>
      <c r="I663" s="24"/>
      <c r="J663" s="27"/>
      <c r="K663" s="25"/>
      <c r="L663" s="71"/>
      <c r="M663" s="18"/>
      <c r="N663" s="18"/>
      <c r="R663" s="4"/>
    </row>
    <row r="664" spans="5:18" ht="12.75">
      <c r="E664" s="19"/>
      <c r="F664" s="24"/>
      <c r="G664" s="26"/>
      <c r="H664" s="24"/>
      <c r="I664" s="24"/>
      <c r="J664" s="27"/>
      <c r="K664" s="25"/>
      <c r="L664" s="71"/>
      <c r="M664" s="18"/>
      <c r="N664" s="18"/>
      <c r="R664" s="4"/>
    </row>
    <row r="665" spans="5:18" ht="12.75">
      <c r="E665" s="19"/>
      <c r="F665" s="24"/>
      <c r="G665" s="26"/>
      <c r="H665" s="24"/>
      <c r="I665" s="24"/>
      <c r="J665" s="27"/>
      <c r="K665" s="25"/>
      <c r="L665" s="71"/>
      <c r="M665" s="18"/>
      <c r="N665" s="18"/>
      <c r="R665" s="4"/>
    </row>
    <row r="666" spans="5:18" ht="12.75">
      <c r="E666" s="19"/>
      <c r="F666" s="24"/>
      <c r="G666" s="26"/>
      <c r="H666" s="24"/>
      <c r="I666" s="24"/>
      <c r="J666" s="27"/>
      <c r="K666" s="25"/>
      <c r="L666" s="71"/>
      <c r="M666" s="18"/>
      <c r="N666" s="18"/>
      <c r="R666" s="4"/>
    </row>
    <row r="667" spans="5:18" ht="12.75">
      <c r="E667" s="19"/>
      <c r="F667" s="24"/>
      <c r="G667" s="26"/>
      <c r="H667" s="24"/>
      <c r="I667" s="24"/>
      <c r="J667" s="27"/>
      <c r="K667" s="25"/>
      <c r="L667" s="71"/>
      <c r="M667" s="18"/>
      <c r="N667" s="18"/>
      <c r="R667" s="4"/>
    </row>
    <row r="668" spans="5:18" ht="12.75">
      <c r="E668" s="19"/>
      <c r="F668" s="24"/>
      <c r="G668" s="26"/>
      <c r="H668" s="24"/>
      <c r="I668" s="24"/>
      <c r="J668" s="27"/>
      <c r="K668" s="25"/>
      <c r="L668" s="71"/>
      <c r="M668" s="18"/>
      <c r="N668" s="18"/>
      <c r="R668" s="4"/>
    </row>
    <row r="669" spans="5:18" ht="12.75">
      <c r="E669" s="19"/>
      <c r="F669" s="24"/>
      <c r="G669" s="26"/>
      <c r="H669" s="24"/>
      <c r="I669" s="24"/>
      <c r="J669" s="27"/>
      <c r="K669" s="25"/>
      <c r="L669" s="71"/>
      <c r="M669" s="18"/>
      <c r="N669" s="18"/>
      <c r="R669" s="4"/>
    </row>
    <row r="670" spans="5:18" ht="12.75">
      <c r="E670" s="19"/>
      <c r="F670" s="24"/>
      <c r="G670" s="26"/>
      <c r="H670" s="24"/>
      <c r="I670" s="24"/>
      <c r="J670" s="27"/>
      <c r="K670" s="25"/>
      <c r="L670" s="71"/>
      <c r="M670" s="18"/>
      <c r="N670" s="18"/>
      <c r="R670" s="4"/>
    </row>
    <row r="671" spans="5:18" ht="12.75">
      <c r="E671" s="19"/>
      <c r="F671" s="24"/>
      <c r="G671" s="26"/>
      <c r="H671" s="24"/>
      <c r="I671" s="24"/>
      <c r="J671" s="27"/>
      <c r="K671" s="25"/>
      <c r="L671" s="71"/>
      <c r="M671" s="18"/>
      <c r="N671" s="18"/>
      <c r="R671" s="4"/>
    </row>
    <row r="672" spans="5:18" ht="12.75">
      <c r="E672" s="19"/>
      <c r="F672" s="24"/>
      <c r="G672" s="26"/>
      <c r="H672" s="24"/>
      <c r="I672" s="24"/>
      <c r="J672" s="27"/>
      <c r="K672" s="25"/>
      <c r="L672" s="71"/>
      <c r="M672" s="18"/>
      <c r="N672" s="18"/>
      <c r="R672" s="4"/>
    </row>
    <row r="673" spans="5:18" ht="12.75">
      <c r="E673" s="19"/>
      <c r="F673" s="24"/>
      <c r="G673" s="26"/>
      <c r="H673" s="24"/>
      <c r="I673" s="24"/>
      <c r="J673" s="27"/>
      <c r="K673" s="25"/>
      <c r="L673" s="71"/>
      <c r="M673" s="18"/>
      <c r="N673" s="18"/>
      <c r="R673" s="4"/>
    </row>
    <row r="674" spans="5:18" ht="12.75">
      <c r="E674" s="19"/>
      <c r="F674" s="24"/>
      <c r="G674" s="26"/>
      <c r="H674" s="24"/>
      <c r="I674" s="24"/>
      <c r="J674" s="27"/>
      <c r="K674" s="25"/>
      <c r="L674" s="71"/>
      <c r="M674" s="18"/>
      <c r="N674" s="18"/>
      <c r="R674" s="4"/>
    </row>
    <row r="675" spans="5:18" ht="12.75">
      <c r="E675" s="19"/>
      <c r="F675" s="24"/>
      <c r="G675" s="26"/>
      <c r="H675" s="24"/>
      <c r="I675" s="24"/>
      <c r="J675" s="27"/>
      <c r="K675" s="25"/>
      <c r="L675" s="71"/>
      <c r="M675" s="18"/>
      <c r="N675" s="18"/>
      <c r="R675" s="4"/>
    </row>
    <row r="676" spans="5:18" ht="12.75">
      <c r="E676" s="19"/>
      <c r="F676" s="24"/>
      <c r="G676" s="26"/>
      <c r="H676" s="24"/>
      <c r="I676" s="24"/>
      <c r="J676" s="27"/>
      <c r="K676" s="25"/>
      <c r="L676" s="71"/>
      <c r="M676" s="18"/>
      <c r="N676" s="18"/>
      <c r="R676" s="4"/>
    </row>
    <row r="677" spans="5:18" ht="12.75">
      <c r="E677" s="19"/>
      <c r="F677" s="24"/>
      <c r="G677" s="26"/>
      <c r="H677" s="24"/>
      <c r="I677" s="24"/>
      <c r="J677" s="27"/>
      <c r="K677" s="25"/>
      <c r="L677" s="71"/>
      <c r="M677" s="18"/>
      <c r="N677" s="18"/>
      <c r="R677" s="4"/>
    </row>
    <row r="678" spans="5:18" ht="12.75">
      <c r="E678" s="19"/>
      <c r="F678" s="24"/>
      <c r="G678" s="26"/>
      <c r="H678" s="24"/>
      <c r="I678" s="24"/>
      <c r="J678" s="27"/>
      <c r="K678" s="25"/>
      <c r="L678" s="71"/>
      <c r="M678" s="18"/>
      <c r="N678" s="18"/>
      <c r="R678" s="4"/>
    </row>
    <row r="679" spans="5:18" ht="12.75">
      <c r="E679" s="19"/>
      <c r="F679" s="24"/>
      <c r="G679" s="26"/>
      <c r="H679" s="24"/>
      <c r="I679" s="24"/>
      <c r="J679" s="27"/>
      <c r="K679" s="25"/>
      <c r="L679" s="71"/>
      <c r="M679" s="18"/>
      <c r="N679" s="18"/>
      <c r="R679" s="4"/>
    </row>
    <row r="680" spans="5:18" ht="12.75">
      <c r="E680" s="19"/>
      <c r="F680" s="24"/>
      <c r="G680" s="26"/>
      <c r="H680" s="24"/>
      <c r="I680" s="24"/>
      <c r="J680" s="27"/>
      <c r="K680" s="25"/>
      <c r="L680" s="71"/>
      <c r="M680" s="18"/>
      <c r="N680" s="18"/>
      <c r="R680" s="4"/>
    </row>
    <row r="681" spans="5:18" ht="12.75">
      <c r="E681" s="19"/>
      <c r="F681" s="24"/>
      <c r="G681" s="26"/>
      <c r="H681" s="24"/>
      <c r="I681" s="24"/>
      <c r="J681" s="27"/>
      <c r="K681" s="25"/>
      <c r="L681" s="71"/>
      <c r="M681" s="18"/>
      <c r="N681" s="18"/>
      <c r="R681" s="4"/>
    </row>
    <row r="682" spans="5:18" ht="12.75">
      <c r="E682" s="19"/>
      <c r="F682" s="24"/>
      <c r="G682" s="26"/>
      <c r="H682" s="24"/>
      <c r="I682" s="24"/>
      <c r="J682" s="27"/>
      <c r="K682" s="25"/>
      <c r="L682" s="71"/>
      <c r="M682" s="18"/>
      <c r="N682" s="18"/>
      <c r="R682" s="4"/>
    </row>
    <row r="683" spans="5:18" ht="12.75">
      <c r="E683" s="19"/>
      <c r="F683" s="24"/>
      <c r="G683" s="26"/>
      <c r="H683" s="24"/>
      <c r="I683" s="24"/>
      <c r="J683" s="27"/>
      <c r="K683" s="25"/>
      <c r="L683" s="71"/>
      <c r="M683" s="18"/>
      <c r="N683" s="18"/>
      <c r="R683" s="4"/>
    </row>
    <row r="684" spans="5:18" ht="12.75">
      <c r="E684" s="19"/>
      <c r="F684" s="24"/>
      <c r="G684" s="26"/>
      <c r="H684" s="24"/>
      <c r="I684" s="24"/>
      <c r="J684" s="27"/>
      <c r="K684" s="25"/>
      <c r="L684" s="71"/>
      <c r="M684" s="18"/>
      <c r="N684" s="18"/>
      <c r="R684" s="4"/>
    </row>
    <row r="685" spans="5:18" ht="12.75">
      <c r="E685" s="19"/>
      <c r="F685" s="24"/>
      <c r="G685" s="26"/>
      <c r="H685" s="24"/>
      <c r="I685" s="24"/>
      <c r="J685" s="27"/>
      <c r="K685" s="25"/>
      <c r="L685" s="71"/>
      <c r="M685" s="18"/>
      <c r="N685" s="18"/>
      <c r="R685" s="4"/>
    </row>
    <row r="686" spans="5:18" ht="12.75">
      <c r="E686" s="19"/>
      <c r="F686" s="24"/>
      <c r="G686" s="26"/>
      <c r="H686" s="24"/>
      <c r="I686" s="24"/>
      <c r="J686" s="27"/>
      <c r="K686" s="25"/>
      <c r="L686" s="71"/>
      <c r="M686" s="18"/>
      <c r="N686" s="18"/>
      <c r="R686" s="4"/>
    </row>
    <row r="687" spans="5:18" ht="12.75">
      <c r="E687" s="19"/>
      <c r="F687" s="24"/>
      <c r="G687" s="26"/>
      <c r="H687" s="24"/>
      <c r="I687" s="24"/>
      <c r="J687" s="27"/>
      <c r="K687" s="25"/>
      <c r="L687" s="71"/>
      <c r="M687" s="18"/>
      <c r="N687" s="18"/>
      <c r="R687" s="4"/>
    </row>
    <row r="688" spans="5:18" ht="12.75">
      <c r="E688" s="19"/>
      <c r="F688" s="24"/>
      <c r="G688" s="26"/>
      <c r="H688" s="24"/>
      <c r="I688" s="24"/>
      <c r="J688" s="27"/>
      <c r="K688" s="25"/>
      <c r="L688" s="71"/>
      <c r="M688" s="18"/>
      <c r="N688" s="18"/>
      <c r="R688" s="4"/>
    </row>
    <row r="689" spans="5:18" ht="12.75">
      <c r="E689" s="19"/>
      <c r="F689" s="24"/>
      <c r="G689" s="26"/>
      <c r="H689" s="24"/>
      <c r="I689" s="24"/>
      <c r="J689" s="27"/>
      <c r="K689" s="25"/>
      <c r="L689" s="71"/>
      <c r="M689" s="18"/>
      <c r="N689" s="18"/>
      <c r="R689" s="4"/>
    </row>
    <row r="690" spans="5:18" ht="12.75">
      <c r="E690" s="19"/>
      <c r="F690" s="24"/>
      <c r="G690" s="26"/>
      <c r="H690" s="24"/>
      <c r="I690" s="24"/>
      <c r="J690" s="27"/>
      <c r="K690" s="25"/>
      <c r="L690" s="71"/>
      <c r="M690" s="18"/>
      <c r="N690" s="18"/>
      <c r="R690" s="4"/>
    </row>
    <row r="691" spans="5:18" ht="12.75">
      <c r="E691" s="19"/>
      <c r="F691" s="24"/>
      <c r="G691" s="26"/>
      <c r="H691" s="24"/>
      <c r="I691" s="24"/>
      <c r="J691" s="27"/>
      <c r="K691" s="25"/>
      <c r="L691" s="71"/>
      <c r="M691" s="18"/>
      <c r="N691" s="18"/>
      <c r="R691" s="4"/>
    </row>
    <row r="692" spans="5:18" ht="12.75">
      <c r="E692" s="19"/>
      <c r="F692" s="24"/>
      <c r="G692" s="26"/>
      <c r="H692" s="24"/>
      <c r="I692" s="24"/>
      <c r="J692" s="27"/>
      <c r="K692" s="25"/>
      <c r="L692" s="71"/>
      <c r="M692" s="18"/>
      <c r="N692" s="18"/>
      <c r="R692" s="4"/>
    </row>
    <row r="693" spans="5:18" ht="12.75">
      <c r="E693" s="19"/>
      <c r="F693" s="24"/>
      <c r="G693" s="26"/>
      <c r="H693" s="24"/>
      <c r="I693" s="24"/>
      <c r="J693" s="27"/>
      <c r="K693" s="25"/>
      <c r="L693" s="71"/>
      <c r="M693" s="18"/>
      <c r="N693" s="18"/>
      <c r="R693" s="4"/>
    </row>
    <row r="694" spans="5:18" ht="12.75">
      <c r="E694" s="19"/>
      <c r="F694" s="24"/>
      <c r="G694" s="26"/>
      <c r="H694" s="24"/>
      <c r="I694" s="24"/>
      <c r="J694" s="27"/>
      <c r="K694" s="25"/>
      <c r="L694" s="71"/>
      <c r="M694" s="18"/>
      <c r="N694" s="18"/>
      <c r="R694" s="4"/>
    </row>
    <row r="695" spans="5:18" ht="12.75">
      <c r="E695" s="19"/>
      <c r="F695" s="24"/>
      <c r="G695" s="26"/>
      <c r="H695" s="24"/>
      <c r="I695" s="24"/>
      <c r="J695" s="27"/>
      <c r="K695" s="25"/>
      <c r="L695" s="71"/>
      <c r="M695" s="18"/>
      <c r="N695" s="18"/>
      <c r="R695" s="4"/>
    </row>
    <row r="696" spans="5:18" ht="12.75">
      <c r="E696" s="19"/>
      <c r="F696" s="24"/>
      <c r="G696" s="26"/>
      <c r="H696" s="24"/>
      <c r="I696" s="24"/>
      <c r="J696" s="27"/>
      <c r="K696" s="25"/>
      <c r="L696" s="71"/>
      <c r="M696" s="18"/>
      <c r="N696" s="18"/>
      <c r="R696" s="4"/>
    </row>
    <row r="697" spans="5:18" ht="12.75">
      <c r="E697" s="19"/>
      <c r="F697" s="24"/>
      <c r="G697" s="26"/>
      <c r="H697" s="24"/>
      <c r="I697" s="24"/>
      <c r="J697" s="27"/>
      <c r="K697" s="25"/>
      <c r="L697" s="71"/>
      <c r="M697" s="18"/>
      <c r="N697" s="18"/>
      <c r="R697" s="4"/>
    </row>
    <row r="698" spans="5:18" ht="12.75">
      <c r="E698" s="19"/>
      <c r="F698" s="24"/>
      <c r="G698" s="26"/>
      <c r="H698" s="24"/>
      <c r="I698" s="24"/>
      <c r="J698" s="27"/>
      <c r="K698" s="25"/>
      <c r="L698" s="71"/>
      <c r="M698" s="18"/>
      <c r="N698" s="18"/>
      <c r="R698" s="4"/>
    </row>
    <row r="699" spans="5:18" ht="12.75">
      <c r="E699" s="19"/>
      <c r="F699" s="24"/>
      <c r="G699" s="26"/>
      <c r="H699" s="24"/>
      <c r="I699" s="24"/>
      <c r="J699" s="27"/>
      <c r="K699" s="25"/>
      <c r="L699" s="71"/>
      <c r="M699" s="18"/>
      <c r="N699" s="18"/>
      <c r="R699" s="4"/>
    </row>
    <row r="700" spans="5:18" ht="12.75">
      <c r="E700" s="19"/>
      <c r="F700" s="24"/>
      <c r="G700" s="26"/>
      <c r="H700" s="24"/>
      <c r="I700" s="24"/>
      <c r="J700" s="27"/>
      <c r="K700" s="25"/>
      <c r="L700" s="71"/>
      <c r="M700" s="18"/>
      <c r="N700" s="18"/>
      <c r="R700" s="4"/>
    </row>
    <row r="701" spans="5:18" ht="12.75">
      <c r="E701" s="19"/>
      <c r="F701" s="24"/>
      <c r="G701" s="26"/>
      <c r="H701" s="24"/>
      <c r="I701" s="24"/>
      <c r="J701" s="27"/>
      <c r="K701" s="25"/>
      <c r="L701" s="71"/>
      <c r="M701" s="18"/>
      <c r="N701" s="18"/>
      <c r="R701" s="4"/>
    </row>
    <row r="702" spans="5:18" ht="12.75">
      <c r="E702" s="19"/>
      <c r="F702" s="24"/>
      <c r="G702" s="26"/>
      <c r="H702" s="24"/>
      <c r="I702" s="24"/>
      <c r="J702" s="27"/>
      <c r="K702" s="25"/>
      <c r="L702" s="71"/>
      <c r="M702" s="18"/>
      <c r="N702" s="18"/>
      <c r="R702" s="4"/>
    </row>
    <row r="703" spans="5:18" ht="12.75">
      <c r="E703" s="19"/>
      <c r="F703" s="24"/>
      <c r="G703" s="26"/>
      <c r="H703" s="24"/>
      <c r="I703" s="24"/>
      <c r="J703" s="27"/>
      <c r="K703" s="25"/>
      <c r="L703" s="71"/>
      <c r="M703" s="18"/>
      <c r="N703" s="18"/>
      <c r="R703" s="4"/>
    </row>
    <row r="704" spans="5:18" ht="12.75">
      <c r="E704" s="19"/>
      <c r="F704" s="24"/>
      <c r="G704" s="26"/>
      <c r="H704" s="24"/>
      <c r="I704" s="24"/>
      <c r="J704" s="27"/>
      <c r="K704" s="25"/>
      <c r="L704" s="71"/>
      <c r="M704" s="18"/>
      <c r="N704" s="18"/>
      <c r="R704" s="4"/>
    </row>
    <row r="705" spans="5:18" ht="12.75">
      <c r="E705" s="19"/>
      <c r="F705" s="24"/>
      <c r="G705" s="26"/>
      <c r="H705" s="24"/>
      <c r="I705" s="24"/>
      <c r="J705" s="27"/>
      <c r="K705" s="25"/>
      <c r="L705" s="71"/>
      <c r="M705" s="18"/>
      <c r="N705" s="18"/>
      <c r="R705" s="4"/>
    </row>
    <row r="706" spans="5:18" ht="12.75">
      <c r="E706" s="19"/>
      <c r="F706" s="24"/>
      <c r="G706" s="26"/>
      <c r="H706" s="24"/>
      <c r="I706" s="24"/>
      <c r="J706" s="27"/>
      <c r="K706" s="25"/>
      <c r="L706" s="71"/>
      <c r="M706" s="18"/>
      <c r="N706" s="18"/>
      <c r="R706" s="4"/>
    </row>
    <row r="707" spans="5:18" ht="12.75">
      <c r="E707" s="19"/>
      <c r="F707" s="24"/>
      <c r="G707" s="26"/>
      <c r="H707" s="24"/>
      <c r="I707" s="24"/>
      <c r="J707" s="27"/>
      <c r="K707" s="25"/>
      <c r="L707" s="71"/>
      <c r="M707" s="18"/>
      <c r="N707" s="18"/>
      <c r="R707" s="4"/>
    </row>
    <row r="708" spans="5:18" ht="12.75">
      <c r="E708" s="19"/>
      <c r="F708" s="24"/>
      <c r="G708" s="26"/>
      <c r="H708" s="24"/>
      <c r="I708" s="24"/>
      <c r="J708" s="27"/>
      <c r="K708" s="25"/>
      <c r="L708" s="71"/>
      <c r="M708" s="18"/>
      <c r="N708" s="18"/>
      <c r="R708" s="4"/>
    </row>
    <row r="709" spans="5:18" ht="12.75">
      <c r="E709" s="19"/>
      <c r="F709" s="24"/>
      <c r="G709" s="26"/>
      <c r="H709" s="24"/>
      <c r="I709" s="24"/>
      <c r="J709" s="27"/>
      <c r="K709" s="25"/>
      <c r="L709" s="71"/>
      <c r="M709" s="18"/>
      <c r="N709" s="18"/>
      <c r="R709" s="4"/>
    </row>
    <row r="710" spans="5:18" ht="12.75">
      <c r="E710" s="19"/>
      <c r="F710" s="24"/>
      <c r="G710" s="26"/>
      <c r="H710" s="24"/>
      <c r="I710" s="24"/>
      <c r="J710" s="27"/>
      <c r="K710" s="25"/>
      <c r="L710" s="71"/>
      <c r="M710" s="18"/>
      <c r="N710" s="18"/>
      <c r="R710" s="4"/>
    </row>
    <row r="711" spans="5:18" ht="12.75">
      <c r="E711" s="19"/>
      <c r="F711" s="24"/>
      <c r="G711" s="26"/>
      <c r="H711" s="24"/>
      <c r="I711" s="24"/>
      <c r="J711" s="27"/>
      <c r="K711" s="25"/>
      <c r="L711" s="71"/>
      <c r="M711" s="18"/>
      <c r="N711" s="18"/>
      <c r="R711" s="4"/>
    </row>
    <row r="712" spans="5:18" ht="12.75">
      <c r="E712" s="19"/>
      <c r="F712" s="24"/>
      <c r="G712" s="26"/>
      <c r="H712" s="24"/>
      <c r="I712" s="24"/>
      <c r="J712" s="27"/>
      <c r="K712" s="25"/>
      <c r="L712" s="71"/>
      <c r="M712" s="18"/>
      <c r="N712" s="18"/>
      <c r="R712" s="4"/>
    </row>
    <row r="713" spans="5:18" ht="12.75">
      <c r="E713" s="19"/>
      <c r="F713" s="24"/>
      <c r="G713" s="26"/>
      <c r="H713" s="24"/>
      <c r="I713" s="24"/>
      <c r="J713" s="27"/>
      <c r="K713" s="25"/>
      <c r="L713" s="71"/>
      <c r="M713" s="18"/>
      <c r="N713" s="18"/>
      <c r="R713" s="4"/>
    </row>
    <row r="714" spans="5:18" ht="12.75">
      <c r="E714" s="19"/>
      <c r="F714" s="24"/>
      <c r="G714" s="26"/>
      <c r="H714" s="24"/>
      <c r="I714" s="24"/>
      <c r="J714" s="27"/>
      <c r="K714" s="25"/>
      <c r="L714" s="71"/>
      <c r="M714" s="18"/>
      <c r="N714" s="18"/>
      <c r="R714" s="4"/>
    </row>
    <row r="715" spans="5:18" ht="12.75">
      <c r="E715" s="19"/>
      <c r="F715" s="24"/>
      <c r="G715" s="26"/>
      <c r="H715" s="24"/>
      <c r="I715" s="24"/>
      <c r="J715" s="27"/>
      <c r="K715" s="25"/>
      <c r="L715" s="71"/>
      <c r="M715" s="18"/>
      <c r="N715" s="18"/>
      <c r="R715" s="4"/>
    </row>
    <row r="716" spans="5:18" ht="12.75">
      <c r="E716" s="19"/>
      <c r="F716" s="24"/>
      <c r="G716" s="26"/>
      <c r="H716" s="24"/>
      <c r="I716" s="24"/>
      <c r="J716" s="27"/>
      <c r="K716" s="25"/>
      <c r="L716" s="71"/>
      <c r="M716" s="18"/>
      <c r="N716" s="18"/>
      <c r="R716" s="4"/>
    </row>
    <row r="717" spans="5:18" ht="12.75">
      <c r="E717" s="19"/>
      <c r="F717" s="24"/>
      <c r="G717" s="26"/>
      <c r="H717" s="24"/>
      <c r="I717" s="24"/>
      <c r="J717" s="27"/>
      <c r="K717" s="25"/>
      <c r="L717" s="71"/>
      <c r="M717" s="18"/>
      <c r="N717" s="18"/>
      <c r="R717" s="4"/>
    </row>
    <row r="718" spans="5:18" ht="12.75">
      <c r="E718" s="19"/>
      <c r="F718" s="24"/>
      <c r="G718" s="26"/>
      <c r="H718" s="24"/>
      <c r="I718" s="24"/>
      <c r="J718" s="27"/>
      <c r="K718" s="25"/>
      <c r="L718" s="71"/>
      <c r="M718" s="18"/>
      <c r="N718" s="18"/>
      <c r="R718" s="4"/>
    </row>
    <row r="719" spans="5:18" ht="12.75">
      <c r="E719" s="19"/>
      <c r="F719" s="24"/>
      <c r="G719" s="26"/>
      <c r="H719" s="24"/>
      <c r="I719" s="24"/>
      <c r="J719" s="27"/>
      <c r="K719" s="25"/>
      <c r="L719" s="71"/>
      <c r="M719" s="18"/>
      <c r="N719" s="18"/>
      <c r="R719" s="4"/>
    </row>
    <row r="720" spans="5:18" ht="12.75">
      <c r="E720" s="19"/>
      <c r="F720" s="24"/>
      <c r="G720" s="26"/>
      <c r="H720" s="24"/>
      <c r="I720" s="24"/>
      <c r="J720" s="27"/>
      <c r="K720" s="25"/>
      <c r="L720" s="71"/>
      <c r="M720" s="18"/>
      <c r="N720" s="18"/>
      <c r="R720" s="4"/>
    </row>
    <row r="721" spans="5:18" ht="12.75">
      <c r="E721" s="19"/>
      <c r="F721" s="24"/>
      <c r="G721" s="26"/>
      <c r="H721" s="24"/>
      <c r="I721" s="24"/>
      <c r="J721" s="27"/>
      <c r="K721" s="25"/>
      <c r="L721" s="71"/>
      <c r="M721" s="18"/>
      <c r="N721" s="18"/>
      <c r="R721" s="4"/>
    </row>
    <row r="722" spans="5:18" ht="12.75">
      <c r="E722" s="19"/>
      <c r="F722" s="24"/>
      <c r="G722" s="26"/>
      <c r="H722" s="24"/>
      <c r="I722" s="24"/>
      <c r="J722" s="27"/>
      <c r="K722" s="25"/>
      <c r="L722" s="71"/>
      <c r="M722" s="18"/>
      <c r="N722" s="18"/>
      <c r="R722" s="4"/>
    </row>
    <row r="723" spans="5:18" ht="12.75">
      <c r="E723" s="19"/>
      <c r="F723" s="24"/>
      <c r="G723" s="26"/>
      <c r="H723" s="24"/>
      <c r="I723" s="24"/>
      <c r="J723" s="27"/>
      <c r="K723" s="25"/>
      <c r="L723" s="71"/>
      <c r="M723" s="18"/>
      <c r="N723" s="18"/>
      <c r="R723" s="4"/>
    </row>
    <row r="724" spans="5:18" ht="12.75">
      <c r="E724" s="19"/>
      <c r="F724" s="24"/>
      <c r="G724" s="26"/>
      <c r="H724" s="24"/>
      <c r="I724" s="24"/>
      <c r="J724" s="27"/>
      <c r="K724" s="25"/>
      <c r="L724" s="71"/>
      <c r="M724" s="18"/>
      <c r="N724" s="18"/>
      <c r="R724" s="4"/>
    </row>
    <row r="725" spans="5:18" ht="12.75">
      <c r="E725" s="19"/>
      <c r="F725" s="24"/>
      <c r="G725" s="26"/>
      <c r="H725" s="24"/>
      <c r="I725" s="24"/>
      <c r="J725" s="27"/>
      <c r="K725" s="25"/>
      <c r="L725" s="71"/>
      <c r="M725" s="18"/>
      <c r="N725" s="18"/>
      <c r="R725" s="4"/>
    </row>
    <row r="726" spans="5:18" ht="12.75">
      <c r="E726" s="19"/>
      <c r="F726" s="24"/>
      <c r="G726" s="26"/>
      <c r="H726" s="24"/>
      <c r="I726" s="24"/>
      <c r="J726" s="27"/>
      <c r="K726" s="25"/>
      <c r="L726" s="71"/>
      <c r="M726" s="18"/>
      <c r="N726" s="18"/>
      <c r="R726" s="4"/>
    </row>
    <row r="727" spans="5:18" ht="12.75">
      <c r="E727" s="19"/>
      <c r="F727" s="24"/>
      <c r="G727" s="26"/>
      <c r="H727" s="24"/>
      <c r="I727" s="24"/>
      <c r="J727" s="27"/>
      <c r="K727" s="25"/>
      <c r="L727" s="71"/>
      <c r="M727" s="18"/>
      <c r="N727" s="18"/>
      <c r="R727" s="4"/>
    </row>
    <row r="728" spans="5:18" ht="12.75">
      <c r="E728" s="19"/>
      <c r="F728" s="24"/>
      <c r="G728" s="26"/>
      <c r="H728" s="24"/>
      <c r="I728" s="24"/>
      <c r="J728" s="27"/>
      <c r="K728" s="25"/>
      <c r="L728" s="71"/>
      <c r="M728" s="18"/>
      <c r="N728" s="18"/>
      <c r="R728" s="4"/>
    </row>
    <row r="729" spans="5:18" ht="12.75">
      <c r="E729" s="19"/>
      <c r="F729" s="24"/>
      <c r="G729" s="26"/>
      <c r="H729" s="24"/>
      <c r="I729" s="24"/>
      <c r="J729" s="27"/>
      <c r="K729" s="25"/>
      <c r="L729" s="71"/>
      <c r="M729" s="18"/>
      <c r="N729" s="18"/>
      <c r="R729" s="4"/>
    </row>
    <row r="730" spans="5:18" ht="12.75">
      <c r="E730" s="19"/>
      <c r="F730" s="24"/>
      <c r="G730" s="26"/>
      <c r="H730" s="24"/>
      <c r="I730" s="24"/>
      <c r="J730" s="27"/>
      <c r="K730" s="25"/>
      <c r="L730" s="71"/>
      <c r="M730" s="18"/>
      <c r="N730" s="18"/>
      <c r="R730" s="4"/>
    </row>
    <row r="731" spans="5:18" ht="12.75">
      <c r="E731" s="19"/>
      <c r="F731" s="24"/>
      <c r="G731" s="26"/>
      <c r="H731" s="24"/>
      <c r="I731" s="24"/>
      <c r="J731" s="27"/>
      <c r="K731" s="25"/>
      <c r="L731" s="71"/>
      <c r="M731" s="18"/>
      <c r="N731" s="18"/>
      <c r="R731" s="4"/>
    </row>
    <row r="732" spans="5:18" ht="12.75">
      <c r="E732" s="19"/>
      <c r="F732" s="24"/>
      <c r="G732" s="26"/>
      <c r="H732" s="24"/>
      <c r="I732" s="24"/>
      <c r="J732" s="27"/>
      <c r="K732" s="25"/>
      <c r="L732" s="71"/>
      <c r="M732" s="18"/>
      <c r="N732" s="18"/>
      <c r="R732" s="4"/>
    </row>
    <row r="733" spans="5:18" ht="12.75">
      <c r="E733" s="19"/>
      <c r="F733" s="24"/>
      <c r="G733" s="26"/>
      <c r="H733" s="24"/>
      <c r="I733" s="24"/>
      <c r="J733" s="27"/>
      <c r="K733" s="25"/>
      <c r="L733" s="71"/>
      <c r="M733" s="18"/>
      <c r="N733" s="18"/>
      <c r="R733" s="4"/>
    </row>
    <row r="734" spans="5:18" ht="12.75">
      <c r="E734" s="19"/>
      <c r="F734" s="24"/>
      <c r="G734" s="26"/>
      <c r="H734" s="24"/>
      <c r="I734" s="24"/>
      <c r="J734" s="27"/>
      <c r="K734" s="25"/>
      <c r="L734" s="71"/>
      <c r="M734" s="18"/>
      <c r="N734" s="18"/>
      <c r="R734" s="4"/>
    </row>
    <row r="735" spans="5:18" ht="12.75">
      <c r="E735" s="19"/>
      <c r="F735" s="24"/>
      <c r="G735" s="26"/>
      <c r="H735" s="24"/>
      <c r="I735" s="24"/>
      <c r="J735" s="27"/>
      <c r="K735" s="25"/>
      <c r="L735" s="71"/>
      <c r="M735" s="18"/>
      <c r="N735" s="18"/>
      <c r="R735" s="4"/>
    </row>
    <row r="736" spans="5:18" ht="12.75">
      <c r="E736" s="19"/>
      <c r="F736" s="24"/>
      <c r="G736" s="26"/>
      <c r="H736" s="24"/>
      <c r="I736" s="24"/>
      <c r="J736" s="27"/>
      <c r="K736" s="25"/>
      <c r="L736" s="71"/>
      <c r="M736" s="18"/>
      <c r="N736" s="18"/>
      <c r="R736" s="4"/>
    </row>
    <row r="737" spans="5:18" ht="12.75">
      <c r="E737" s="19"/>
      <c r="F737" s="24"/>
      <c r="G737" s="26"/>
      <c r="H737" s="24"/>
      <c r="I737" s="24"/>
      <c r="J737" s="27"/>
      <c r="K737" s="25"/>
      <c r="L737" s="71"/>
      <c r="M737" s="18"/>
      <c r="N737" s="18"/>
      <c r="R737" s="4"/>
    </row>
    <row r="738" spans="5:18" ht="12.75">
      <c r="E738" s="19"/>
      <c r="F738" s="24"/>
      <c r="G738" s="26"/>
      <c r="H738" s="24"/>
      <c r="I738" s="24"/>
      <c r="J738" s="27"/>
      <c r="K738" s="25"/>
      <c r="L738" s="71"/>
      <c r="M738" s="18"/>
      <c r="N738" s="18"/>
      <c r="R738" s="4"/>
    </row>
    <row r="739" spans="5:18" ht="12.75">
      <c r="E739" s="19"/>
      <c r="F739" s="24"/>
      <c r="G739" s="26"/>
      <c r="H739" s="24"/>
      <c r="I739" s="24"/>
      <c r="J739" s="27"/>
      <c r="K739" s="25"/>
      <c r="L739" s="71"/>
      <c r="M739" s="18"/>
      <c r="N739" s="18"/>
      <c r="R739" s="4"/>
    </row>
    <row r="740" spans="5:18" ht="12.75">
      <c r="E740" s="19"/>
      <c r="F740" s="24"/>
      <c r="G740" s="26"/>
      <c r="H740" s="24"/>
      <c r="I740" s="24"/>
      <c r="J740" s="27"/>
      <c r="K740" s="25"/>
      <c r="L740" s="71"/>
      <c r="M740" s="18"/>
      <c r="N740" s="18"/>
      <c r="R740" s="4"/>
    </row>
    <row r="741" spans="5:18" ht="12.75">
      <c r="E741" s="19"/>
      <c r="F741" s="24"/>
      <c r="G741" s="26"/>
      <c r="H741" s="24"/>
      <c r="I741" s="24"/>
      <c r="J741" s="27"/>
      <c r="K741" s="25"/>
      <c r="L741" s="71"/>
      <c r="M741" s="18"/>
      <c r="N741" s="18"/>
      <c r="R741" s="4"/>
    </row>
    <row r="742" spans="5:18" ht="12.75">
      <c r="E742" s="19"/>
      <c r="F742" s="24"/>
      <c r="G742" s="26"/>
      <c r="H742" s="24"/>
      <c r="I742" s="24"/>
      <c r="J742" s="27"/>
      <c r="K742" s="25"/>
      <c r="L742" s="71"/>
      <c r="M742" s="18"/>
      <c r="N742" s="18"/>
      <c r="R742" s="4"/>
    </row>
    <row r="743" spans="5:18" ht="12.75">
      <c r="E743" s="19"/>
      <c r="F743" s="24"/>
      <c r="G743" s="26"/>
      <c r="H743" s="24"/>
      <c r="I743" s="24"/>
      <c r="J743" s="27"/>
      <c r="K743" s="25"/>
      <c r="L743" s="71"/>
      <c r="M743" s="18"/>
      <c r="N743" s="18"/>
      <c r="R743" s="4"/>
    </row>
    <row r="744" spans="5:18" ht="12.75">
      <c r="E744" s="19"/>
      <c r="F744" s="24"/>
      <c r="G744" s="26"/>
      <c r="H744" s="24"/>
      <c r="I744" s="24"/>
      <c r="J744" s="27"/>
      <c r="K744" s="25"/>
      <c r="L744" s="71"/>
      <c r="M744" s="18"/>
      <c r="N744" s="18"/>
      <c r="R744" s="4"/>
    </row>
    <row r="745" spans="5:18" ht="12.75">
      <c r="E745" s="19"/>
      <c r="F745" s="24"/>
      <c r="G745" s="26"/>
      <c r="H745" s="24"/>
      <c r="I745" s="24"/>
      <c r="J745" s="27"/>
      <c r="K745" s="25"/>
      <c r="L745" s="71"/>
      <c r="M745" s="18"/>
      <c r="N745" s="18"/>
      <c r="R745" s="4"/>
    </row>
    <row r="746" spans="5:18" ht="12.75">
      <c r="E746" s="19"/>
      <c r="F746" s="24"/>
      <c r="G746" s="26"/>
      <c r="H746" s="24"/>
      <c r="I746" s="24"/>
      <c r="J746" s="27"/>
      <c r="K746" s="25"/>
      <c r="L746" s="71"/>
      <c r="M746" s="18"/>
      <c r="N746" s="18"/>
      <c r="R746" s="4"/>
    </row>
    <row r="747" spans="5:18" ht="12.75">
      <c r="E747" s="19"/>
      <c r="F747" s="24"/>
      <c r="G747" s="26"/>
      <c r="H747" s="24"/>
      <c r="I747" s="24"/>
      <c r="J747" s="27"/>
      <c r="K747" s="25"/>
      <c r="L747" s="71"/>
      <c r="M747" s="18"/>
      <c r="N747" s="18"/>
      <c r="R747" s="4"/>
    </row>
    <row r="748" spans="5:18" ht="12.75">
      <c r="E748" s="19"/>
      <c r="F748" s="24"/>
      <c r="G748" s="26"/>
      <c r="H748" s="24"/>
      <c r="I748" s="24"/>
      <c r="J748" s="27"/>
      <c r="K748" s="25"/>
      <c r="L748" s="71"/>
      <c r="M748" s="18"/>
      <c r="N748" s="18"/>
      <c r="R748" s="4"/>
    </row>
    <row r="749" spans="5:18" ht="12.75">
      <c r="E749" s="19"/>
      <c r="F749" s="24"/>
      <c r="G749" s="26"/>
      <c r="H749" s="24"/>
      <c r="I749" s="24"/>
      <c r="J749" s="27"/>
      <c r="K749" s="25"/>
      <c r="L749" s="71"/>
      <c r="M749" s="18"/>
      <c r="N749" s="18"/>
      <c r="R749" s="4"/>
    </row>
    <row r="750" spans="5:18" ht="12.75">
      <c r="E750" s="19"/>
      <c r="F750" s="24"/>
      <c r="G750" s="26"/>
      <c r="H750" s="24"/>
      <c r="I750" s="24"/>
      <c r="J750" s="27"/>
      <c r="K750" s="25"/>
      <c r="L750" s="71"/>
      <c r="M750" s="18"/>
      <c r="N750" s="18"/>
      <c r="R750" s="4"/>
    </row>
    <row r="751" spans="5:18" ht="12.75">
      <c r="E751" s="19"/>
      <c r="F751" s="24"/>
      <c r="G751" s="26"/>
      <c r="H751" s="24"/>
      <c r="I751" s="24"/>
      <c r="J751" s="27"/>
      <c r="K751" s="25"/>
      <c r="L751" s="71"/>
      <c r="M751" s="18"/>
      <c r="N751" s="18"/>
      <c r="R751" s="4"/>
    </row>
    <row r="752" spans="5:18" ht="12.75">
      <c r="E752" s="19"/>
      <c r="F752" s="24"/>
      <c r="G752" s="26"/>
      <c r="H752" s="24"/>
      <c r="I752" s="24"/>
      <c r="J752" s="27"/>
      <c r="K752" s="25"/>
      <c r="L752" s="71"/>
      <c r="M752" s="18"/>
      <c r="N752" s="18"/>
      <c r="R752" s="4"/>
    </row>
    <row r="753" spans="5:18" ht="12.75">
      <c r="E753" s="19"/>
      <c r="F753" s="24"/>
      <c r="G753" s="26"/>
      <c r="H753" s="24"/>
      <c r="I753" s="24"/>
      <c r="J753" s="27"/>
      <c r="K753" s="25"/>
      <c r="L753" s="71"/>
      <c r="M753" s="18"/>
      <c r="N753" s="18"/>
      <c r="R753" s="4"/>
    </row>
    <row r="754" spans="5:18" ht="12.75">
      <c r="E754" s="19"/>
      <c r="F754" s="24"/>
      <c r="G754" s="26"/>
      <c r="H754" s="24"/>
      <c r="I754" s="24"/>
      <c r="J754" s="27"/>
      <c r="K754" s="25"/>
      <c r="L754" s="71"/>
      <c r="M754" s="18"/>
      <c r="N754" s="18"/>
      <c r="R754" s="4"/>
    </row>
    <row r="755" spans="5:18" ht="12.75">
      <c r="E755" s="19"/>
      <c r="F755" s="24"/>
      <c r="G755" s="26"/>
      <c r="H755" s="24"/>
      <c r="I755" s="24"/>
      <c r="J755" s="27"/>
      <c r="K755" s="25"/>
      <c r="L755" s="71"/>
      <c r="M755" s="18"/>
      <c r="N755" s="18"/>
      <c r="R755" s="4"/>
    </row>
    <row r="756" spans="5:18" ht="12.75">
      <c r="E756" s="19"/>
      <c r="F756" s="24"/>
      <c r="G756" s="26"/>
      <c r="H756" s="24"/>
      <c r="I756" s="24"/>
      <c r="J756" s="27"/>
      <c r="K756" s="25"/>
      <c r="L756" s="71"/>
      <c r="M756" s="18"/>
      <c r="N756" s="18"/>
      <c r="R756" s="4"/>
    </row>
    <row r="757" spans="5:18" ht="12.75">
      <c r="E757" s="19"/>
      <c r="F757" s="24"/>
      <c r="G757" s="26"/>
      <c r="H757" s="24"/>
      <c r="I757" s="24"/>
      <c r="J757" s="27"/>
      <c r="K757" s="25"/>
      <c r="L757" s="71"/>
      <c r="M757" s="18"/>
      <c r="N757" s="18"/>
      <c r="R757" s="4"/>
    </row>
    <row r="758" spans="5:18" ht="12.75">
      <c r="E758" s="19"/>
      <c r="F758" s="24"/>
      <c r="G758" s="26"/>
      <c r="H758" s="24"/>
      <c r="I758" s="24"/>
      <c r="J758" s="27"/>
      <c r="K758" s="25"/>
      <c r="L758" s="71"/>
      <c r="M758" s="18"/>
      <c r="N758" s="18"/>
      <c r="R758" s="4"/>
    </row>
    <row r="759" spans="5:18" ht="12.75">
      <c r="E759" s="19"/>
      <c r="F759" s="24"/>
      <c r="G759" s="26"/>
      <c r="H759" s="24"/>
      <c r="I759" s="24"/>
      <c r="J759" s="27"/>
      <c r="K759" s="25"/>
      <c r="L759" s="71"/>
      <c r="M759" s="18"/>
      <c r="N759" s="18"/>
      <c r="R759" s="4"/>
    </row>
    <row r="760" spans="5:18" ht="12.75">
      <c r="E760" s="19"/>
      <c r="F760" s="24"/>
      <c r="G760" s="26"/>
      <c r="H760" s="24"/>
      <c r="I760" s="24"/>
      <c r="J760" s="27"/>
      <c r="K760" s="25"/>
      <c r="L760" s="71"/>
      <c r="M760" s="18"/>
      <c r="N760" s="18"/>
      <c r="R760" s="4"/>
    </row>
    <row r="761" spans="5:18" ht="12.75">
      <c r="E761" s="19"/>
      <c r="F761" s="24"/>
      <c r="G761" s="26"/>
      <c r="H761" s="24"/>
      <c r="I761" s="24"/>
      <c r="J761" s="27"/>
      <c r="K761" s="25"/>
      <c r="L761" s="71"/>
      <c r="M761" s="18"/>
      <c r="N761" s="18"/>
      <c r="R761" s="4"/>
    </row>
    <row r="762" spans="5:18" ht="12.75">
      <c r="E762" s="19"/>
      <c r="F762" s="24"/>
      <c r="G762" s="26"/>
      <c r="H762" s="24"/>
      <c r="I762" s="24"/>
      <c r="J762" s="27"/>
      <c r="K762" s="25"/>
      <c r="L762" s="71"/>
      <c r="M762" s="18"/>
      <c r="N762" s="18"/>
      <c r="R762" s="4"/>
    </row>
    <row r="763" spans="5:18" ht="12.75">
      <c r="E763" s="19"/>
      <c r="F763" s="24"/>
      <c r="G763" s="26"/>
      <c r="H763" s="24"/>
      <c r="I763" s="24"/>
      <c r="J763" s="27"/>
      <c r="K763" s="25"/>
      <c r="L763" s="71"/>
      <c r="M763" s="18"/>
      <c r="N763" s="18"/>
      <c r="R763" s="4"/>
    </row>
    <row r="764" spans="5:18" ht="12.75">
      <c r="E764" s="19"/>
      <c r="F764" s="24"/>
      <c r="G764" s="26"/>
      <c r="H764" s="24"/>
      <c r="I764" s="24"/>
      <c r="J764" s="27"/>
      <c r="K764" s="25"/>
      <c r="L764" s="71"/>
      <c r="M764" s="18"/>
      <c r="N764" s="18"/>
      <c r="R764" s="4"/>
    </row>
    <row r="765" spans="5:18" ht="12.75">
      <c r="E765" s="19"/>
      <c r="F765" s="24"/>
      <c r="G765" s="26"/>
      <c r="H765" s="24"/>
      <c r="I765" s="24"/>
      <c r="J765" s="27"/>
      <c r="K765" s="25"/>
      <c r="L765" s="71"/>
      <c r="M765" s="18"/>
      <c r="N765" s="18"/>
      <c r="R765" s="4"/>
    </row>
    <row r="766" spans="5:18" ht="12.75">
      <c r="E766" s="19"/>
      <c r="F766" s="24"/>
      <c r="G766" s="26"/>
      <c r="H766" s="24"/>
      <c r="I766" s="24"/>
      <c r="J766" s="27"/>
      <c r="K766" s="25"/>
      <c r="L766" s="71"/>
      <c r="M766" s="18"/>
      <c r="N766" s="18"/>
      <c r="R766" s="4"/>
    </row>
    <row r="767" spans="5:18" ht="12.75">
      <c r="E767" s="19"/>
      <c r="F767" s="24"/>
      <c r="G767" s="26"/>
      <c r="H767" s="24"/>
      <c r="I767" s="24"/>
      <c r="J767" s="27"/>
      <c r="K767" s="25"/>
      <c r="L767" s="71"/>
      <c r="M767" s="18"/>
      <c r="N767" s="18"/>
      <c r="R767" s="4"/>
    </row>
    <row r="768" spans="5:18" ht="12.75">
      <c r="E768" s="19"/>
      <c r="F768" s="24"/>
      <c r="G768" s="26"/>
      <c r="H768" s="24"/>
      <c r="I768" s="24"/>
      <c r="J768" s="27"/>
      <c r="K768" s="25"/>
      <c r="L768" s="71"/>
      <c r="M768" s="18"/>
      <c r="N768" s="18"/>
      <c r="R768" s="4"/>
    </row>
    <row r="769" spans="5:18" ht="12.75">
      <c r="E769" s="19"/>
      <c r="F769" s="24"/>
      <c r="G769" s="26"/>
      <c r="H769" s="24"/>
      <c r="I769" s="24"/>
      <c r="J769" s="27"/>
      <c r="K769" s="25"/>
      <c r="L769" s="71"/>
      <c r="M769" s="18"/>
      <c r="N769" s="18"/>
      <c r="R769" s="4"/>
    </row>
    <row r="770" spans="5:18" ht="12.75">
      <c r="E770" s="19"/>
      <c r="F770" s="24"/>
      <c r="G770" s="26"/>
      <c r="H770" s="24"/>
      <c r="I770" s="24"/>
      <c r="J770" s="27"/>
      <c r="K770" s="25"/>
      <c r="L770" s="71"/>
      <c r="M770" s="18"/>
      <c r="N770" s="18"/>
      <c r="R770" s="4"/>
    </row>
    <row r="771" spans="5:18" ht="12.75">
      <c r="E771" s="19"/>
      <c r="F771" s="24"/>
      <c r="G771" s="26"/>
      <c r="H771" s="24"/>
      <c r="I771" s="24"/>
      <c r="J771" s="27"/>
      <c r="K771" s="25"/>
      <c r="L771" s="71"/>
      <c r="M771" s="18"/>
      <c r="N771" s="18"/>
      <c r="R771" s="4"/>
    </row>
    <row r="772" spans="5:18" ht="12.75">
      <c r="E772" s="19"/>
      <c r="F772" s="24"/>
      <c r="G772" s="26"/>
      <c r="H772" s="24"/>
      <c r="I772" s="24"/>
      <c r="J772" s="27"/>
      <c r="K772" s="25"/>
      <c r="L772" s="71"/>
      <c r="M772" s="18"/>
      <c r="N772" s="18"/>
      <c r="R772" s="4"/>
    </row>
    <row r="773" spans="5:18" ht="12.75">
      <c r="E773" s="19"/>
      <c r="F773" s="24"/>
      <c r="G773" s="26"/>
      <c r="H773" s="24"/>
      <c r="I773" s="24"/>
      <c r="J773" s="27"/>
      <c r="K773" s="25"/>
      <c r="L773" s="71"/>
      <c r="M773" s="18"/>
      <c r="N773" s="18"/>
      <c r="R773" s="4"/>
    </row>
    <row r="774" spans="5:18" ht="12.75">
      <c r="E774" s="19"/>
      <c r="F774" s="24"/>
      <c r="G774" s="26"/>
      <c r="H774" s="24"/>
      <c r="I774" s="24"/>
      <c r="J774" s="27"/>
      <c r="K774" s="25"/>
      <c r="L774" s="71"/>
      <c r="M774" s="18"/>
      <c r="N774" s="18"/>
      <c r="R774" s="4"/>
    </row>
    <row r="775" spans="5:18" ht="12.75">
      <c r="E775" s="19"/>
      <c r="F775" s="24"/>
      <c r="G775" s="26"/>
      <c r="H775" s="24"/>
      <c r="I775" s="24"/>
      <c r="J775" s="27"/>
      <c r="K775" s="25"/>
      <c r="L775" s="71"/>
      <c r="M775" s="18"/>
      <c r="N775" s="18"/>
      <c r="R775" s="4"/>
    </row>
    <row r="776" spans="5:18" ht="12.75">
      <c r="E776" s="19"/>
      <c r="F776" s="24"/>
      <c r="G776" s="26"/>
      <c r="H776" s="24"/>
      <c r="I776" s="24"/>
      <c r="J776" s="27"/>
      <c r="K776" s="25"/>
      <c r="L776" s="71"/>
      <c r="M776" s="18"/>
      <c r="N776" s="18"/>
      <c r="R776" s="4"/>
    </row>
    <row r="777" spans="5:18" ht="12.75">
      <c r="E777" s="19"/>
      <c r="F777" s="24"/>
      <c r="G777" s="26"/>
      <c r="H777" s="24"/>
      <c r="I777" s="24"/>
      <c r="J777" s="27"/>
      <c r="K777" s="25"/>
      <c r="L777" s="71"/>
      <c r="M777" s="18"/>
      <c r="N777" s="18"/>
      <c r="R777" s="4"/>
    </row>
    <row r="778" spans="5:18" ht="12.75">
      <c r="E778" s="19"/>
      <c r="F778" s="24"/>
      <c r="G778" s="26"/>
      <c r="H778" s="24"/>
      <c r="I778" s="24"/>
      <c r="J778" s="27"/>
      <c r="K778" s="25"/>
      <c r="L778" s="71"/>
      <c r="M778" s="18"/>
      <c r="N778" s="18"/>
      <c r="R778" s="4"/>
    </row>
    <row r="779" spans="5:18" ht="12.75">
      <c r="E779" s="19"/>
      <c r="F779" s="24"/>
      <c r="G779" s="26"/>
      <c r="H779" s="24"/>
      <c r="I779" s="24"/>
      <c r="J779" s="27"/>
      <c r="K779" s="25"/>
      <c r="L779" s="71"/>
      <c r="M779" s="18"/>
      <c r="N779" s="18"/>
      <c r="R779" s="4"/>
    </row>
    <row r="780" spans="5:18" ht="12.75">
      <c r="E780" s="19"/>
      <c r="F780" s="24"/>
      <c r="G780" s="26"/>
      <c r="H780" s="24"/>
      <c r="I780" s="24"/>
      <c r="J780" s="27"/>
      <c r="K780" s="25"/>
      <c r="L780" s="71"/>
      <c r="M780" s="18"/>
      <c r="N780" s="18"/>
      <c r="R780" s="4"/>
    </row>
    <row r="781" spans="5:18" ht="12.75">
      <c r="E781" s="19"/>
      <c r="F781" s="24"/>
      <c r="G781" s="26"/>
      <c r="H781" s="24"/>
      <c r="I781" s="24"/>
      <c r="J781" s="27"/>
      <c r="K781" s="25"/>
      <c r="L781" s="71"/>
      <c r="M781" s="18"/>
      <c r="N781" s="18"/>
      <c r="R781" s="4"/>
    </row>
    <row r="782" spans="5:18" ht="12.75">
      <c r="E782" s="19"/>
      <c r="F782" s="24"/>
      <c r="G782" s="26"/>
      <c r="H782" s="24"/>
      <c r="I782" s="24"/>
      <c r="J782" s="27"/>
      <c r="K782" s="25"/>
      <c r="L782" s="71"/>
      <c r="M782" s="18"/>
      <c r="N782" s="18"/>
      <c r="R782" s="4"/>
    </row>
    <row r="783" spans="5:18" ht="12.75">
      <c r="E783" s="19"/>
      <c r="F783" s="24"/>
      <c r="G783" s="26"/>
      <c r="H783" s="24"/>
      <c r="I783" s="24"/>
      <c r="J783" s="27"/>
      <c r="K783" s="25"/>
      <c r="L783" s="71"/>
      <c r="M783" s="18"/>
      <c r="N783" s="18"/>
      <c r="R783" s="4"/>
    </row>
    <row r="784" spans="5:18" ht="12.75">
      <c r="E784" s="19"/>
      <c r="F784" s="24"/>
      <c r="G784" s="26"/>
      <c r="H784" s="24"/>
      <c r="I784" s="24"/>
      <c r="J784" s="27"/>
      <c r="K784" s="25"/>
      <c r="L784" s="71"/>
      <c r="M784" s="18"/>
      <c r="N784" s="18"/>
      <c r="R784" s="4"/>
    </row>
    <row r="785" spans="5:18" ht="12.75">
      <c r="E785" s="19"/>
      <c r="F785" s="24"/>
      <c r="G785" s="26"/>
      <c r="H785" s="24"/>
      <c r="I785" s="24"/>
      <c r="J785" s="27"/>
      <c r="K785" s="25"/>
      <c r="L785" s="71"/>
      <c r="M785" s="18"/>
      <c r="N785" s="18"/>
      <c r="R785" s="4"/>
    </row>
    <row r="786" spans="5:18" ht="12.75">
      <c r="E786" s="19"/>
      <c r="F786" s="24"/>
      <c r="G786" s="26"/>
      <c r="H786" s="24"/>
      <c r="I786" s="24"/>
      <c r="J786" s="27"/>
      <c r="K786" s="25"/>
      <c r="L786" s="71"/>
      <c r="M786" s="18"/>
      <c r="N786" s="18"/>
      <c r="R786" s="4"/>
    </row>
    <row r="787" spans="5:18" ht="12.75">
      <c r="E787" s="19"/>
      <c r="F787" s="24"/>
      <c r="G787" s="26"/>
      <c r="H787" s="24"/>
      <c r="I787" s="24"/>
      <c r="J787" s="27"/>
      <c r="K787" s="25"/>
      <c r="L787" s="71"/>
      <c r="M787" s="18"/>
      <c r="N787" s="18"/>
      <c r="R787" s="4"/>
    </row>
    <row r="788" spans="5:18" ht="12.75">
      <c r="E788" s="19"/>
      <c r="F788" s="24"/>
      <c r="G788" s="26"/>
      <c r="H788" s="24"/>
      <c r="I788" s="24"/>
      <c r="J788" s="27"/>
      <c r="K788" s="25"/>
      <c r="L788" s="71"/>
      <c r="M788" s="18"/>
      <c r="N788" s="18"/>
      <c r="R788" s="4"/>
    </row>
    <row r="789" spans="5:18" ht="12.75">
      <c r="E789" s="19"/>
      <c r="F789" s="24"/>
      <c r="G789" s="26"/>
      <c r="H789" s="24"/>
      <c r="I789" s="24"/>
      <c r="J789" s="27"/>
      <c r="K789" s="25"/>
      <c r="L789" s="71"/>
      <c r="M789" s="18"/>
      <c r="N789" s="18"/>
      <c r="R789" s="4"/>
    </row>
    <row r="790" spans="5:18" ht="12.75">
      <c r="E790" s="19"/>
      <c r="F790" s="24"/>
      <c r="G790" s="26"/>
      <c r="H790" s="24"/>
      <c r="I790" s="24"/>
      <c r="J790" s="27"/>
      <c r="K790" s="25"/>
      <c r="L790" s="71"/>
      <c r="M790" s="18"/>
      <c r="N790" s="18"/>
      <c r="R790" s="4"/>
    </row>
    <row r="791" spans="5:18" ht="12.75">
      <c r="E791" s="19"/>
      <c r="F791" s="24"/>
      <c r="G791" s="26"/>
      <c r="H791" s="24"/>
      <c r="I791" s="24"/>
      <c r="J791" s="27"/>
      <c r="K791" s="25"/>
      <c r="L791" s="71"/>
      <c r="M791" s="18"/>
      <c r="N791" s="18"/>
      <c r="R791" s="4"/>
    </row>
    <row r="792" spans="5:18" ht="12.75">
      <c r="E792" s="19"/>
      <c r="F792" s="24"/>
      <c r="G792" s="26"/>
      <c r="H792" s="24"/>
      <c r="I792" s="24"/>
      <c r="J792" s="27"/>
      <c r="K792" s="25"/>
      <c r="L792" s="71"/>
      <c r="M792" s="18"/>
      <c r="N792" s="18"/>
      <c r="R792" s="4"/>
    </row>
    <row r="793" spans="5:18" ht="12.75">
      <c r="E793" s="19"/>
      <c r="F793" s="24"/>
      <c r="G793" s="26"/>
      <c r="H793" s="24"/>
      <c r="I793" s="24"/>
      <c r="J793" s="27"/>
      <c r="K793" s="25"/>
      <c r="L793" s="71"/>
      <c r="M793" s="18"/>
      <c r="N793" s="18"/>
      <c r="R793" s="4"/>
    </row>
    <row r="794" spans="5:18" ht="12.75">
      <c r="E794" s="19"/>
      <c r="F794" s="24"/>
      <c r="G794" s="26"/>
      <c r="H794" s="24"/>
      <c r="I794" s="24"/>
      <c r="J794" s="27"/>
      <c r="K794" s="25"/>
      <c r="L794" s="71"/>
      <c r="M794" s="18"/>
      <c r="N794" s="18"/>
      <c r="R794" s="4"/>
    </row>
    <row r="795" spans="5:18" ht="12.75">
      <c r="E795" s="19"/>
      <c r="F795" s="24"/>
      <c r="G795" s="26"/>
      <c r="H795" s="24"/>
      <c r="I795" s="24"/>
      <c r="J795" s="27"/>
      <c r="K795" s="25"/>
      <c r="L795" s="71"/>
      <c r="M795" s="18"/>
      <c r="N795" s="18"/>
      <c r="R795" s="4"/>
    </row>
    <row r="796" spans="5:18" ht="12.75">
      <c r="E796" s="19"/>
      <c r="F796" s="24"/>
      <c r="G796" s="26"/>
      <c r="H796" s="24"/>
      <c r="I796" s="24"/>
      <c r="J796" s="27"/>
      <c r="K796" s="25"/>
      <c r="L796" s="71"/>
      <c r="M796" s="18"/>
      <c r="N796" s="18"/>
      <c r="R796" s="4"/>
    </row>
    <row r="797" spans="5:18" ht="12.75">
      <c r="E797" s="19"/>
      <c r="F797" s="24"/>
      <c r="G797" s="26"/>
      <c r="H797" s="24"/>
      <c r="I797" s="24"/>
      <c r="J797" s="27"/>
      <c r="K797" s="25"/>
      <c r="L797" s="71"/>
      <c r="M797" s="18"/>
      <c r="N797" s="18"/>
      <c r="R797" s="4"/>
    </row>
    <row r="798" spans="5:18" ht="12.75">
      <c r="E798" s="19"/>
      <c r="F798" s="24"/>
      <c r="G798" s="26"/>
      <c r="H798" s="24"/>
      <c r="I798" s="24"/>
      <c r="J798" s="27"/>
      <c r="K798" s="25"/>
      <c r="L798" s="71"/>
      <c r="M798" s="18"/>
      <c r="N798" s="18"/>
      <c r="R798" s="4"/>
    </row>
    <row r="799" spans="5:18" ht="12.75">
      <c r="E799" s="19"/>
      <c r="F799" s="24"/>
      <c r="G799" s="26"/>
      <c r="H799" s="24"/>
      <c r="I799" s="24"/>
      <c r="J799" s="27"/>
      <c r="K799" s="25"/>
      <c r="L799" s="71"/>
      <c r="M799" s="18"/>
      <c r="N799" s="18"/>
      <c r="R799" s="4"/>
    </row>
    <row r="800" spans="5:18" ht="12.75">
      <c r="E800" s="19"/>
      <c r="F800" s="24"/>
      <c r="G800" s="26"/>
      <c r="H800" s="24"/>
      <c r="I800" s="24"/>
      <c r="J800" s="27"/>
      <c r="K800" s="25"/>
      <c r="L800" s="71"/>
      <c r="M800" s="18"/>
      <c r="N800" s="18"/>
      <c r="R800" s="4"/>
    </row>
    <row r="801" spans="5:18" ht="12.75">
      <c r="E801" s="19"/>
      <c r="F801" s="24"/>
      <c r="G801" s="26"/>
      <c r="H801" s="24"/>
      <c r="I801" s="24"/>
      <c r="J801" s="27"/>
      <c r="K801" s="25"/>
      <c r="L801" s="71"/>
      <c r="M801" s="18"/>
      <c r="N801" s="18"/>
      <c r="R801" s="4"/>
    </row>
    <row r="802" spans="5:18" ht="12.75">
      <c r="E802" s="19"/>
      <c r="F802" s="24"/>
      <c r="G802" s="26"/>
      <c r="H802" s="24"/>
      <c r="I802" s="24"/>
      <c r="J802" s="27"/>
      <c r="K802" s="25"/>
      <c r="L802" s="71"/>
      <c r="M802" s="18"/>
      <c r="N802" s="18"/>
      <c r="R802" s="4"/>
    </row>
    <row r="803" spans="5:18" ht="12.75">
      <c r="E803" s="19"/>
      <c r="F803" s="24"/>
      <c r="G803" s="26"/>
      <c r="H803" s="24"/>
      <c r="I803" s="24"/>
      <c r="J803" s="27"/>
      <c r="K803" s="25"/>
      <c r="L803" s="71"/>
      <c r="M803" s="18"/>
      <c r="N803" s="18"/>
      <c r="R803" s="4"/>
    </row>
    <row r="804" spans="5:18" ht="12.75">
      <c r="E804" s="19"/>
      <c r="F804" s="24"/>
      <c r="G804" s="26"/>
      <c r="H804" s="24"/>
      <c r="I804" s="24"/>
      <c r="J804" s="27"/>
      <c r="K804" s="25"/>
      <c r="L804" s="71"/>
      <c r="M804" s="18"/>
      <c r="N804" s="18"/>
      <c r="R804" s="4"/>
    </row>
    <row r="805" spans="5:18" ht="12.75">
      <c r="E805" s="19"/>
      <c r="F805" s="24"/>
      <c r="G805" s="26"/>
      <c r="H805" s="24"/>
      <c r="I805" s="24"/>
      <c r="J805" s="27"/>
      <c r="K805" s="25"/>
      <c r="L805" s="71"/>
      <c r="M805" s="18"/>
      <c r="N805" s="18"/>
      <c r="R805" s="4"/>
    </row>
    <row r="806" spans="5:18" ht="12.75">
      <c r="E806" s="19"/>
      <c r="F806" s="24"/>
      <c r="G806" s="26"/>
      <c r="H806" s="24"/>
      <c r="I806" s="24"/>
      <c r="J806" s="27"/>
      <c r="K806" s="25"/>
      <c r="L806" s="71"/>
      <c r="M806" s="18"/>
      <c r="N806" s="18"/>
      <c r="R806" s="4"/>
    </row>
    <row r="807" spans="5:18" ht="12.75">
      <c r="E807" s="19"/>
      <c r="F807" s="24"/>
      <c r="G807" s="26"/>
      <c r="H807" s="24"/>
      <c r="I807" s="24"/>
      <c r="J807" s="27"/>
      <c r="K807" s="25"/>
      <c r="L807" s="71"/>
      <c r="M807" s="18"/>
      <c r="N807" s="18"/>
      <c r="R807" s="4"/>
    </row>
    <row r="808" spans="5:18" ht="12.75">
      <c r="E808" s="19"/>
      <c r="F808" s="24"/>
      <c r="G808" s="26"/>
      <c r="H808" s="24"/>
      <c r="I808" s="24"/>
      <c r="J808" s="27"/>
      <c r="K808" s="25"/>
      <c r="L808" s="71"/>
      <c r="M808" s="18"/>
      <c r="N808" s="18"/>
      <c r="R808" s="4"/>
    </row>
    <row r="809" spans="5:18" ht="12.75">
      <c r="E809" s="19"/>
      <c r="F809" s="24"/>
      <c r="G809" s="26"/>
      <c r="H809" s="24"/>
      <c r="I809" s="24"/>
      <c r="J809" s="27"/>
      <c r="K809" s="25"/>
      <c r="L809" s="71"/>
      <c r="M809" s="18"/>
      <c r="N809" s="18"/>
      <c r="R809" s="4"/>
    </row>
    <row r="810" spans="5:18" ht="12.75">
      <c r="E810" s="19"/>
      <c r="F810" s="24"/>
      <c r="G810" s="26"/>
      <c r="H810" s="24"/>
      <c r="I810" s="24"/>
      <c r="J810" s="27"/>
      <c r="K810" s="25"/>
      <c r="L810" s="71"/>
      <c r="M810" s="18"/>
      <c r="N810" s="18"/>
      <c r="R810" s="4"/>
    </row>
    <row r="811" spans="5:18" ht="12.75">
      <c r="E811" s="19"/>
      <c r="F811" s="24"/>
      <c r="G811" s="26"/>
      <c r="H811" s="24"/>
      <c r="I811" s="24"/>
      <c r="J811" s="27"/>
      <c r="K811" s="25"/>
      <c r="L811" s="71"/>
      <c r="M811" s="18"/>
      <c r="N811" s="18"/>
      <c r="R811" s="4"/>
    </row>
    <row r="812" spans="5:18" ht="12.75">
      <c r="E812" s="19"/>
      <c r="F812" s="24"/>
      <c r="G812" s="26"/>
      <c r="H812" s="24"/>
      <c r="I812" s="24"/>
      <c r="J812" s="27"/>
      <c r="K812" s="25"/>
      <c r="L812" s="71"/>
      <c r="M812" s="18"/>
      <c r="N812" s="18"/>
      <c r="R812" s="4"/>
    </row>
    <row r="813" spans="5:18" ht="12.75">
      <c r="E813" s="19"/>
      <c r="F813" s="24"/>
      <c r="G813" s="26"/>
      <c r="H813" s="24"/>
      <c r="I813" s="24"/>
      <c r="J813" s="27"/>
      <c r="K813" s="25"/>
      <c r="L813" s="71"/>
      <c r="M813" s="18"/>
      <c r="N813" s="18"/>
      <c r="R813" s="4"/>
    </row>
    <row r="814" spans="5:18" ht="12.75">
      <c r="E814" s="19"/>
      <c r="F814" s="24"/>
      <c r="G814" s="26"/>
      <c r="H814" s="24"/>
      <c r="I814" s="24"/>
      <c r="J814" s="27"/>
      <c r="K814" s="25"/>
      <c r="L814" s="71"/>
      <c r="M814" s="18"/>
      <c r="N814" s="18"/>
      <c r="R814" s="4"/>
    </row>
    <row r="815" spans="5:18" ht="12.75">
      <c r="E815" s="19"/>
      <c r="F815" s="24"/>
      <c r="G815" s="26"/>
      <c r="H815" s="24"/>
      <c r="I815" s="24"/>
      <c r="J815" s="27"/>
      <c r="K815" s="25"/>
      <c r="L815" s="71"/>
      <c r="M815" s="18"/>
      <c r="N815" s="18"/>
      <c r="R815" s="4"/>
    </row>
    <row r="816" spans="5:18" ht="12.75">
      <c r="E816" s="19"/>
      <c r="F816" s="24"/>
      <c r="G816" s="26"/>
      <c r="H816" s="24"/>
      <c r="I816" s="24"/>
      <c r="J816" s="27"/>
      <c r="K816" s="25"/>
      <c r="L816" s="71"/>
      <c r="M816" s="18"/>
      <c r="N816" s="18"/>
      <c r="R816" s="4"/>
    </row>
    <row r="817" spans="5:18" ht="12.75">
      <c r="E817" s="19"/>
      <c r="F817" s="24"/>
      <c r="G817" s="26"/>
      <c r="H817" s="24"/>
      <c r="I817" s="24"/>
      <c r="J817" s="27"/>
      <c r="K817" s="25"/>
      <c r="L817" s="71"/>
      <c r="M817" s="18"/>
      <c r="N817" s="18"/>
      <c r="R817" s="4"/>
    </row>
    <row r="818" spans="5:18" ht="12.75">
      <c r="E818" s="19"/>
      <c r="F818" s="24"/>
      <c r="G818" s="26"/>
      <c r="H818" s="24"/>
      <c r="I818" s="24"/>
      <c r="J818" s="27"/>
      <c r="K818" s="25"/>
      <c r="L818" s="71"/>
      <c r="M818" s="18"/>
      <c r="N818" s="18"/>
      <c r="R818" s="4"/>
    </row>
    <row r="819" spans="5:18" ht="12.75">
      <c r="E819" s="19"/>
      <c r="F819" s="24"/>
      <c r="G819" s="26"/>
      <c r="H819" s="24"/>
      <c r="I819" s="24"/>
      <c r="J819" s="27"/>
      <c r="K819" s="25"/>
      <c r="L819" s="71"/>
      <c r="M819" s="18"/>
      <c r="N819" s="18"/>
      <c r="R819" s="4"/>
    </row>
    <row r="820" spans="5:18" ht="12.75">
      <c r="E820" s="19"/>
      <c r="F820" s="24"/>
      <c r="G820" s="26"/>
      <c r="H820" s="24"/>
      <c r="I820" s="24"/>
      <c r="J820" s="27"/>
      <c r="K820" s="25"/>
      <c r="L820" s="71"/>
      <c r="M820" s="18"/>
      <c r="N820" s="18"/>
      <c r="R820" s="4"/>
    </row>
    <row r="821" spans="5:18" ht="12.75">
      <c r="E821" s="19"/>
      <c r="F821" s="24"/>
      <c r="G821" s="26"/>
      <c r="H821" s="24"/>
      <c r="I821" s="24"/>
      <c r="J821" s="27"/>
      <c r="K821" s="25"/>
      <c r="L821" s="71"/>
      <c r="M821" s="18"/>
      <c r="N821" s="18"/>
      <c r="R821" s="4"/>
    </row>
    <row r="822" spans="5:18" ht="12.75">
      <c r="E822" s="19"/>
      <c r="F822" s="24"/>
      <c r="G822" s="26"/>
      <c r="H822" s="24"/>
      <c r="I822" s="24"/>
      <c r="J822" s="27"/>
      <c r="K822" s="25"/>
      <c r="L822" s="71"/>
      <c r="M822" s="18"/>
      <c r="N822" s="18"/>
      <c r="R822" s="4"/>
    </row>
    <row r="823" spans="5:18" ht="12.75">
      <c r="E823" s="19"/>
      <c r="F823" s="24"/>
      <c r="G823" s="26"/>
      <c r="H823" s="24"/>
      <c r="I823" s="24"/>
      <c r="J823" s="27"/>
      <c r="K823" s="25"/>
      <c r="L823" s="71"/>
      <c r="M823" s="18"/>
      <c r="N823" s="18"/>
      <c r="R823" s="4"/>
    </row>
    <row r="824" spans="5:18" ht="12.75">
      <c r="E824" s="19"/>
      <c r="F824" s="24"/>
      <c r="G824" s="26"/>
      <c r="H824" s="24"/>
      <c r="I824" s="24"/>
      <c r="J824" s="27"/>
      <c r="K824" s="25"/>
      <c r="L824" s="71"/>
      <c r="M824" s="18"/>
      <c r="N824" s="18"/>
      <c r="R824" s="4"/>
    </row>
    <row r="825" spans="5:18" ht="12.75">
      <c r="E825" s="19"/>
      <c r="F825" s="24"/>
      <c r="G825" s="26"/>
      <c r="H825" s="24"/>
      <c r="I825" s="24"/>
      <c r="J825" s="27"/>
      <c r="K825" s="25"/>
      <c r="L825" s="71"/>
      <c r="M825" s="18"/>
      <c r="N825" s="18"/>
      <c r="R825" s="4"/>
    </row>
    <row r="826" spans="5:18" ht="12.75">
      <c r="E826" s="19"/>
      <c r="F826" s="24"/>
      <c r="G826" s="26"/>
      <c r="H826" s="24"/>
      <c r="I826" s="24"/>
      <c r="J826" s="27"/>
      <c r="K826" s="25"/>
      <c r="L826" s="71"/>
      <c r="M826" s="18"/>
      <c r="N826" s="18"/>
      <c r="R826" s="4"/>
    </row>
    <row r="827" spans="5:18" ht="12.75">
      <c r="E827" s="19"/>
      <c r="F827" s="24"/>
      <c r="G827" s="26"/>
      <c r="H827" s="24"/>
      <c r="I827" s="24"/>
      <c r="J827" s="27"/>
      <c r="K827" s="25"/>
      <c r="L827" s="71"/>
      <c r="M827" s="18"/>
      <c r="N827" s="18"/>
      <c r="R827" s="4"/>
    </row>
    <row r="828" spans="5:18" ht="12.75">
      <c r="E828" s="19"/>
      <c r="F828" s="24"/>
      <c r="G828" s="26"/>
      <c r="H828" s="24"/>
      <c r="I828" s="24"/>
      <c r="J828" s="27"/>
      <c r="K828" s="25"/>
      <c r="L828" s="71"/>
      <c r="M828" s="18"/>
      <c r="N828" s="18"/>
      <c r="R828" s="4"/>
    </row>
    <row r="829" spans="5:18" ht="12.75">
      <c r="E829" s="19"/>
      <c r="F829" s="24"/>
      <c r="G829" s="26"/>
      <c r="H829" s="24"/>
      <c r="I829" s="24"/>
      <c r="J829" s="27"/>
      <c r="K829" s="25"/>
      <c r="L829" s="71"/>
      <c r="M829" s="18"/>
      <c r="N829" s="18"/>
      <c r="R829" s="4"/>
    </row>
    <row r="830" spans="5:18" ht="12.75">
      <c r="E830" s="19"/>
      <c r="F830" s="24"/>
      <c r="G830" s="26"/>
      <c r="H830" s="24"/>
      <c r="I830" s="24"/>
      <c r="J830" s="27"/>
      <c r="K830" s="25"/>
      <c r="L830" s="71"/>
      <c r="M830" s="18"/>
      <c r="N830" s="18"/>
      <c r="R830" s="4"/>
    </row>
    <row r="831" spans="5:18" ht="12.75">
      <c r="E831" s="19"/>
      <c r="F831" s="24"/>
      <c r="G831" s="26"/>
      <c r="H831" s="24"/>
      <c r="I831" s="24"/>
      <c r="J831" s="27"/>
      <c r="K831" s="25"/>
      <c r="L831" s="71"/>
      <c r="M831" s="18"/>
      <c r="N831" s="18"/>
      <c r="R831" s="4"/>
    </row>
    <row r="832" spans="5:18" ht="12.75">
      <c r="E832" s="19"/>
      <c r="F832" s="24"/>
      <c r="G832" s="26"/>
      <c r="H832" s="24"/>
      <c r="I832" s="24"/>
      <c r="J832" s="27"/>
      <c r="K832" s="25"/>
      <c r="L832" s="71"/>
      <c r="M832" s="18"/>
      <c r="N832" s="18"/>
      <c r="R832" s="4"/>
    </row>
    <row r="833" spans="5:18" ht="12.75">
      <c r="E833" s="19"/>
      <c r="F833" s="24"/>
      <c r="G833" s="26"/>
      <c r="H833" s="24"/>
      <c r="I833" s="24"/>
      <c r="J833" s="27"/>
      <c r="K833" s="25"/>
      <c r="L833" s="71"/>
      <c r="M833" s="18"/>
      <c r="N833" s="18"/>
      <c r="R833" s="4"/>
    </row>
    <row r="834" spans="5:18" ht="12.75">
      <c r="E834" s="19"/>
      <c r="F834" s="24"/>
      <c r="G834" s="26"/>
      <c r="H834" s="24"/>
      <c r="I834" s="24"/>
      <c r="J834" s="27"/>
      <c r="K834" s="25"/>
      <c r="L834" s="71"/>
      <c r="M834" s="18"/>
      <c r="N834" s="18"/>
      <c r="R834" s="4"/>
    </row>
    <row r="835" spans="5:18" ht="12.75">
      <c r="E835" s="19"/>
      <c r="F835" s="24"/>
      <c r="G835" s="26"/>
      <c r="H835" s="24"/>
      <c r="I835" s="24"/>
      <c r="J835" s="27"/>
      <c r="K835" s="25"/>
      <c r="L835" s="71"/>
      <c r="M835" s="18"/>
      <c r="N835" s="18"/>
      <c r="R835" s="4"/>
    </row>
    <row r="836" spans="5:18" ht="12.75">
      <c r="E836" s="19"/>
      <c r="F836" s="24"/>
      <c r="G836" s="26"/>
      <c r="H836" s="24"/>
      <c r="I836" s="24"/>
      <c r="J836" s="27"/>
      <c r="K836" s="25"/>
      <c r="L836" s="71"/>
      <c r="M836" s="18"/>
      <c r="N836" s="18"/>
      <c r="R836" s="4"/>
    </row>
    <row r="837" spans="5:18" ht="12.75">
      <c r="E837" s="19"/>
      <c r="F837" s="24"/>
      <c r="G837" s="26"/>
      <c r="H837" s="24"/>
      <c r="I837" s="24"/>
      <c r="J837" s="27"/>
      <c r="K837" s="25"/>
      <c r="L837" s="71"/>
      <c r="M837" s="18"/>
      <c r="N837" s="18"/>
      <c r="R837" s="4"/>
    </row>
    <row r="838" spans="5:18" ht="12.75">
      <c r="E838" s="19"/>
      <c r="F838" s="24"/>
      <c r="G838" s="26"/>
      <c r="H838" s="24"/>
      <c r="I838" s="24"/>
      <c r="J838" s="27"/>
      <c r="K838" s="25"/>
      <c r="L838" s="71"/>
      <c r="M838" s="18"/>
      <c r="N838" s="18"/>
      <c r="R838" s="4"/>
    </row>
    <row r="839" spans="5:18" ht="12.75">
      <c r="E839" s="19"/>
      <c r="F839" s="24"/>
      <c r="G839" s="26"/>
      <c r="H839" s="24"/>
      <c r="I839" s="24"/>
      <c r="J839" s="27"/>
      <c r="K839" s="25"/>
      <c r="L839" s="71"/>
      <c r="M839" s="18"/>
      <c r="N839" s="18"/>
      <c r="R839" s="4"/>
    </row>
    <row r="840" spans="5:18" ht="12.75">
      <c r="E840" s="19"/>
      <c r="F840" s="24"/>
      <c r="G840" s="26"/>
      <c r="H840" s="24"/>
      <c r="I840" s="24"/>
      <c r="J840" s="27"/>
      <c r="K840" s="25"/>
      <c r="L840" s="71"/>
      <c r="M840" s="18"/>
      <c r="N840" s="18"/>
      <c r="R840" s="4"/>
    </row>
    <row r="841" spans="5:18" ht="12.75">
      <c r="E841" s="19"/>
      <c r="F841" s="24"/>
      <c r="G841" s="26"/>
      <c r="H841" s="24"/>
      <c r="I841" s="24"/>
      <c r="J841" s="27"/>
      <c r="K841" s="25"/>
      <c r="L841" s="71"/>
      <c r="M841" s="18"/>
      <c r="N841" s="18"/>
      <c r="R841" s="4"/>
    </row>
    <row r="842" spans="5:18" ht="12.75">
      <c r="E842" s="19"/>
      <c r="F842" s="24"/>
      <c r="G842" s="26"/>
      <c r="H842" s="24"/>
      <c r="I842" s="24"/>
      <c r="J842" s="27"/>
      <c r="K842" s="25"/>
      <c r="L842" s="71"/>
      <c r="M842" s="18"/>
      <c r="N842" s="18"/>
      <c r="R842" s="4"/>
    </row>
    <row r="843" spans="5:18" ht="12.75">
      <c r="E843" s="19"/>
      <c r="F843" s="24"/>
      <c r="G843" s="26"/>
      <c r="H843" s="24"/>
      <c r="I843" s="24"/>
      <c r="J843" s="27"/>
      <c r="K843" s="25"/>
      <c r="L843" s="71"/>
      <c r="M843" s="18"/>
      <c r="N843" s="18"/>
      <c r="R843" s="4"/>
    </row>
    <row r="844" spans="5:18" ht="12.75">
      <c r="E844" s="19"/>
      <c r="F844" s="24"/>
      <c r="G844" s="26"/>
      <c r="H844" s="24"/>
      <c r="I844" s="24"/>
      <c r="J844" s="27"/>
      <c r="K844" s="25"/>
      <c r="L844" s="71"/>
      <c r="M844" s="18"/>
      <c r="N844" s="18"/>
      <c r="R844" s="4"/>
    </row>
    <row r="845" spans="5:18" ht="12.75">
      <c r="E845" s="19"/>
      <c r="F845" s="24"/>
      <c r="G845" s="26"/>
      <c r="H845" s="24"/>
      <c r="I845" s="24"/>
      <c r="J845" s="27"/>
      <c r="K845" s="25"/>
      <c r="L845" s="71"/>
      <c r="M845" s="18"/>
      <c r="N845" s="18"/>
      <c r="R845" s="4"/>
    </row>
    <row r="846" spans="5:18" ht="12.75">
      <c r="E846" s="19"/>
      <c r="F846" s="24"/>
      <c r="G846" s="26"/>
      <c r="H846" s="24"/>
      <c r="I846" s="24"/>
      <c r="J846" s="27"/>
      <c r="K846" s="25"/>
      <c r="L846" s="71"/>
      <c r="M846" s="18"/>
      <c r="N846" s="18"/>
      <c r="R846" s="4"/>
    </row>
    <row r="847" spans="5:18" ht="12.75">
      <c r="E847" s="19"/>
      <c r="F847" s="24"/>
      <c r="G847" s="26"/>
      <c r="H847" s="24"/>
      <c r="I847" s="24"/>
      <c r="J847" s="27"/>
      <c r="K847" s="25"/>
      <c r="L847" s="71"/>
      <c r="M847" s="18"/>
      <c r="N847" s="18"/>
      <c r="R847" s="4"/>
    </row>
    <row r="848" spans="5:18" ht="12.75">
      <c r="E848" s="19"/>
      <c r="F848" s="24"/>
      <c r="G848" s="26"/>
      <c r="H848" s="24"/>
      <c r="I848" s="24"/>
      <c r="J848" s="27"/>
      <c r="K848" s="25"/>
      <c r="L848" s="71"/>
      <c r="M848" s="18"/>
      <c r="N848" s="18"/>
      <c r="R848" s="4"/>
    </row>
    <row r="849" spans="5:18" ht="12.75">
      <c r="E849" s="19"/>
      <c r="F849" s="24"/>
      <c r="G849" s="26"/>
      <c r="H849" s="24"/>
      <c r="I849" s="24"/>
      <c r="J849" s="27"/>
      <c r="K849" s="25"/>
      <c r="L849" s="71"/>
      <c r="M849" s="18"/>
      <c r="N849" s="18"/>
      <c r="R849" s="4"/>
    </row>
    <row r="850" spans="5:18" ht="12.75">
      <c r="E850" s="19"/>
      <c r="F850" s="24"/>
      <c r="G850" s="26"/>
      <c r="H850" s="24"/>
      <c r="I850" s="24"/>
      <c r="J850" s="27"/>
      <c r="K850" s="25"/>
      <c r="L850" s="71"/>
      <c r="M850" s="18"/>
      <c r="N850" s="18"/>
      <c r="R850" s="4"/>
    </row>
    <row r="851" spans="5:18" ht="12.75">
      <c r="E851" s="19"/>
      <c r="F851" s="24"/>
      <c r="G851" s="26"/>
      <c r="H851" s="24"/>
      <c r="I851" s="24"/>
      <c r="J851" s="27"/>
      <c r="K851" s="25"/>
      <c r="L851" s="71"/>
      <c r="M851" s="18"/>
      <c r="N851" s="18"/>
      <c r="R851" s="4"/>
    </row>
    <row r="852" spans="5:18" ht="12.75">
      <c r="E852" s="19"/>
      <c r="F852" s="24"/>
      <c r="G852" s="26"/>
      <c r="H852" s="24"/>
      <c r="I852" s="24"/>
      <c r="J852" s="27"/>
      <c r="K852" s="25"/>
      <c r="L852" s="71"/>
      <c r="M852" s="18"/>
      <c r="N852" s="18"/>
      <c r="R852" s="4"/>
    </row>
    <row r="853" spans="5:18" ht="12.75">
      <c r="E853" s="19"/>
      <c r="F853" s="24"/>
      <c r="G853" s="26"/>
      <c r="H853" s="24"/>
      <c r="I853" s="24"/>
      <c r="J853" s="27"/>
      <c r="K853" s="25"/>
      <c r="L853" s="71"/>
      <c r="M853" s="18"/>
      <c r="N853" s="18"/>
      <c r="R853" s="4"/>
    </row>
    <row r="854" spans="5:18" ht="12.75">
      <c r="E854" s="19"/>
      <c r="F854" s="24"/>
      <c r="G854" s="26"/>
      <c r="H854" s="24"/>
      <c r="I854" s="24"/>
      <c r="J854" s="27"/>
      <c r="K854" s="25"/>
      <c r="L854" s="71"/>
      <c r="M854" s="18"/>
      <c r="N854" s="18"/>
      <c r="R854" s="4"/>
    </row>
    <row r="855" spans="5:18" ht="12.75">
      <c r="E855" s="19"/>
      <c r="F855" s="24"/>
      <c r="G855" s="26"/>
      <c r="H855" s="24"/>
      <c r="I855" s="24"/>
      <c r="J855" s="27"/>
      <c r="K855" s="25"/>
      <c r="L855" s="71"/>
      <c r="M855" s="18"/>
      <c r="N855" s="18"/>
      <c r="R855" s="4"/>
    </row>
    <row r="856" spans="5:18" ht="12.75">
      <c r="E856" s="19"/>
      <c r="F856" s="24"/>
      <c r="G856" s="26"/>
      <c r="H856" s="24"/>
      <c r="I856" s="24"/>
      <c r="J856" s="27"/>
      <c r="K856" s="25"/>
      <c r="L856" s="71"/>
      <c r="M856" s="18"/>
      <c r="N856" s="18"/>
      <c r="R856" s="4"/>
    </row>
    <row r="857" spans="5:18" ht="12.75">
      <c r="E857" s="19"/>
      <c r="F857" s="24"/>
      <c r="G857" s="26"/>
      <c r="H857" s="24"/>
      <c r="I857" s="24"/>
      <c r="J857" s="27"/>
      <c r="K857" s="25"/>
      <c r="L857" s="71"/>
      <c r="M857" s="18"/>
      <c r="N857" s="18"/>
      <c r="R857" s="4"/>
    </row>
    <row r="858" spans="5:18" ht="12.75">
      <c r="E858" s="19"/>
      <c r="F858" s="24"/>
      <c r="G858" s="26"/>
      <c r="H858" s="24"/>
      <c r="I858" s="24"/>
      <c r="J858" s="27"/>
      <c r="K858" s="25"/>
      <c r="L858" s="71"/>
      <c r="M858" s="18"/>
      <c r="N858" s="18"/>
      <c r="R858" s="4"/>
    </row>
    <row r="859" spans="5:18" ht="12.75">
      <c r="E859" s="19"/>
      <c r="F859" s="24"/>
      <c r="G859" s="26"/>
      <c r="H859" s="24"/>
      <c r="I859" s="24"/>
      <c r="J859" s="27"/>
      <c r="K859" s="25"/>
      <c r="L859" s="71"/>
      <c r="M859" s="18"/>
      <c r="N859" s="18"/>
      <c r="R859" s="4"/>
    </row>
    <row r="860" spans="5:18" ht="12.75">
      <c r="E860" s="19"/>
      <c r="F860" s="24"/>
      <c r="G860" s="26"/>
      <c r="H860" s="24"/>
      <c r="I860" s="24"/>
      <c r="J860" s="27"/>
      <c r="K860" s="25"/>
      <c r="L860" s="71"/>
      <c r="M860" s="18"/>
      <c r="N860" s="18"/>
      <c r="R860" s="4"/>
    </row>
    <row r="861" spans="5:18" ht="12.75">
      <c r="E861" s="19"/>
      <c r="F861" s="24"/>
      <c r="G861" s="26"/>
      <c r="H861" s="24"/>
      <c r="I861" s="24"/>
      <c r="J861" s="27"/>
      <c r="K861" s="25"/>
      <c r="L861" s="71"/>
      <c r="M861" s="18"/>
      <c r="N861" s="18"/>
      <c r="R861" s="4"/>
    </row>
    <row r="862" spans="5:18" ht="12.75">
      <c r="E862" s="19"/>
      <c r="F862" s="24"/>
      <c r="G862" s="26"/>
      <c r="H862" s="24"/>
      <c r="I862" s="24"/>
      <c r="J862" s="27"/>
      <c r="K862" s="25"/>
      <c r="L862" s="71"/>
      <c r="M862" s="18"/>
      <c r="N862" s="18"/>
      <c r="R862" s="4"/>
    </row>
    <row r="863" spans="5:18" ht="12.75">
      <c r="E863" s="19"/>
      <c r="F863" s="24"/>
      <c r="G863" s="26"/>
      <c r="H863" s="24"/>
      <c r="I863" s="24"/>
      <c r="J863" s="27"/>
      <c r="K863" s="25"/>
      <c r="L863" s="71"/>
      <c r="M863" s="18"/>
      <c r="N863" s="18"/>
      <c r="R863" s="4"/>
    </row>
    <row r="864" spans="5:18" ht="12.75">
      <c r="E864" s="19"/>
      <c r="F864" s="24"/>
      <c r="G864" s="26"/>
      <c r="H864" s="24"/>
      <c r="I864" s="24"/>
      <c r="J864" s="27"/>
      <c r="K864" s="25"/>
      <c r="L864" s="71"/>
      <c r="M864" s="18"/>
      <c r="N864" s="18"/>
      <c r="R864" s="4"/>
    </row>
    <row r="865" spans="5:18" ht="12.75">
      <c r="E865" s="19"/>
      <c r="F865" s="24"/>
      <c r="G865" s="26"/>
      <c r="H865" s="24"/>
      <c r="I865" s="24"/>
      <c r="J865" s="27"/>
      <c r="K865" s="25"/>
      <c r="L865" s="71"/>
      <c r="M865" s="18"/>
      <c r="N865" s="18"/>
      <c r="R865" s="4"/>
    </row>
    <row r="866" spans="5:18" ht="12.75">
      <c r="E866" s="19"/>
      <c r="F866" s="24"/>
      <c r="G866" s="26"/>
      <c r="H866" s="24"/>
      <c r="I866" s="24"/>
      <c r="J866" s="27"/>
      <c r="K866" s="25"/>
      <c r="L866" s="71"/>
      <c r="M866" s="18"/>
      <c r="N866" s="18"/>
      <c r="R866" s="4"/>
    </row>
    <row r="867" spans="5:18" ht="12.75">
      <c r="E867" s="19"/>
      <c r="F867" s="24"/>
      <c r="G867" s="26"/>
      <c r="H867" s="24"/>
      <c r="I867" s="24"/>
      <c r="J867" s="27"/>
      <c r="K867" s="25"/>
      <c r="L867" s="71"/>
      <c r="M867" s="18"/>
      <c r="N867" s="18"/>
      <c r="R867" s="4"/>
    </row>
    <row r="868" spans="5:18" ht="12.75">
      <c r="E868" s="19"/>
      <c r="F868" s="24"/>
      <c r="G868" s="26"/>
      <c r="H868" s="24"/>
      <c r="I868" s="24"/>
      <c r="J868" s="27"/>
      <c r="K868" s="25"/>
      <c r="L868" s="71"/>
      <c r="M868" s="18"/>
      <c r="N868" s="18"/>
      <c r="R868" s="4"/>
    </row>
    <row r="869" spans="5:18" ht="12.75">
      <c r="E869" s="19"/>
      <c r="F869" s="24"/>
      <c r="G869" s="26"/>
      <c r="H869" s="24"/>
      <c r="I869" s="24"/>
      <c r="J869" s="27"/>
      <c r="K869" s="25"/>
      <c r="L869" s="71"/>
      <c r="M869" s="18"/>
      <c r="N869" s="18"/>
      <c r="R869" s="4"/>
    </row>
    <row r="870" spans="5:18" ht="12.75">
      <c r="E870" s="19"/>
      <c r="F870" s="24"/>
      <c r="G870" s="26"/>
      <c r="H870" s="24"/>
      <c r="I870" s="24"/>
      <c r="J870" s="27"/>
      <c r="K870" s="25"/>
      <c r="L870" s="71"/>
      <c r="M870" s="18"/>
      <c r="N870" s="18"/>
      <c r="R870" s="4"/>
    </row>
    <row r="871" spans="5:18" ht="12.75">
      <c r="E871" s="19"/>
      <c r="F871" s="24"/>
      <c r="G871" s="26"/>
      <c r="H871" s="24"/>
      <c r="I871" s="24"/>
      <c r="J871" s="27"/>
      <c r="K871" s="25"/>
      <c r="L871" s="71"/>
      <c r="M871" s="18"/>
      <c r="N871" s="18"/>
      <c r="R871" s="4"/>
    </row>
    <row r="872" spans="5:18" ht="12.75">
      <c r="E872" s="19"/>
      <c r="F872" s="24"/>
      <c r="G872" s="26"/>
      <c r="H872" s="24"/>
      <c r="I872" s="24"/>
      <c r="J872" s="27"/>
      <c r="K872" s="25"/>
      <c r="L872" s="71"/>
      <c r="M872" s="18"/>
      <c r="N872" s="18"/>
      <c r="R872" s="4"/>
    </row>
    <row r="873" spans="5:18" ht="12.75">
      <c r="E873" s="19"/>
      <c r="F873" s="24"/>
      <c r="G873" s="26"/>
      <c r="H873" s="24"/>
      <c r="I873" s="24"/>
      <c r="J873" s="27"/>
      <c r="K873" s="25"/>
      <c r="L873" s="71"/>
      <c r="M873" s="18"/>
      <c r="N873" s="18"/>
      <c r="R873" s="4"/>
    </row>
    <row r="874" spans="5:18" ht="12.75">
      <c r="E874" s="19"/>
      <c r="F874" s="24"/>
      <c r="G874" s="26"/>
      <c r="H874" s="24"/>
      <c r="I874" s="24"/>
      <c r="J874" s="27"/>
      <c r="K874" s="25"/>
      <c r="L874" s="71"/>
      <c r="M874" s="18"/>
      <c r="N874" s="18"/>
      <c r="R874" s="4"/>
    </row>
    <row r="875" spans="5:18" ht="12.75">
      <c r="E875" s="19"/>
      <c r="F875" s="24"/>
      <c r="G875" s="26"/>
      <c r="H875" s="24"/>
      <c r="I875" s="24"/>
      <c r="J875" s="27"/>
      <c r="K875" s="25"/>
      <c r="L875" s="71"/>
      <c r="M875" s="18"/>
      <c r="N875" s="18"/>
      <c r="R875" s="4"/>
    </row>
    <row r="876" spans="5:18" ht="12.75">
      <c r="E876" s="19"/>
      <c r="F876" s="24"/>
      <c r="G876" s="26"/>
      <c r="H876" s="24"/>
      <c r="I876" s="24"/>
      <c r="J876" s="27"/>
      <c r="K876" s="25"/>
      <c r="L876" s="71"/>
      <c r="M876" s="18"/>
      <c r="N876" s="18"/>
      <c r="R876" s="4"/>
    </row>
    <row r="877" spans="5:18" ht="12.75">
      <c r="E877" s="19"/>
      <c r="F877" s="24"/>
      <c r="G877" s="26"/>
      <c r="H877" s="24"/>
      <c r="I877" s="24"/>
      <c r="J877" s="27"/>
      <c r="K877" s="25"/>
      <c r="L877" s="71"/>
      <c r="M877" s="18"/>
      <c r="N877" s="18"/>
      <c r="R877" s="4"/>
    </row>
    <row r="878" spans="5:18" ht="12.75">
      <c r="E878" s="19"/>
      <c r="F878" s="24"/>
      <c r="G878" s="26"/>
      <c r="H878" s="24"/>
      <c r="I878" s="24"/>
      <c r="J878" s="27"/>
      <c r="K878" s="25"/>
      <c r="L878" s="71"/>
      <c r="M878" s="18"/>
      <c r="N878" s="18"/>
      <c r="R878" s="4"/>
    </row>
    <row r="879" spans="5:18" ht="12.75">
      <c r="E879" s="19"/>
      <c r="F879" s="24"/>
      <c r="G879" s="26"/>
      <c r="H879" s="24"/>
      <c r="I879" s="24"/>
      <c r="J879" s="27"/>
      <c r="K879" s="25"/>
      <c r="L879" s="71"/>
      <c r="M879" s="18"/>
      <c r="N879" s="18"/>
      <c r="R879" s="4"/>
    </row>
    <row r="880" spans="5:18" ht="12.75">
      <c r="E880" s="19"/>
      <c r="F880" s="24"/>
      <c r="G880" s="26"/>
      <c r="H880" s="24"/>
      <c r="I880" s="24"/>
      <c r="J880" s="27"/>
      <c r="K880" s="25"/>
      <c r="L880" s="71"/>
      <c r="M880" s="18"/>
      <c r="N880" s="18"/>
      <c r="R880" s="4"/>
    </row>
    <row r="881" spans="5:18" ht="12.75">
      <c r="E881" s="19"/>
      <c r="F881" s="24"/>
      <c r="G881" s="26"/>
      <c r="H881" s="24"/>
      <c r="I881" s="24"/>
      <c r="J881" s="27"/>
      <c r="K881" s="25"/>
      <c r="L881" s="71"/>
      <c r="M881" s="18"/>
      <c r="N881" s="18"/>
      <c r="R881" s="4"/>
    </row>
    <row r="882" spans="5:18" ht="12.75">
      <c r="E882" s="19"/>
      <c r="F882" s="24"/>
      <c r="G882" s="26"/>
      <c r="H882" s="24"/>
      <c r="I882" s="24"/>
      <c r="J882" s="27"/>
      <c r="K882" s="25"/>
      <c r="L882" s="71"/>
      <c r="M882" s="18"/>
      <c r="N882" s="18"/>
      <c r="R882" s="4"/>
    </row>
    <row r="883" spans="5:18" ht="12.75">
      <c r="E883" s="19"/>
      <c r="F883" s="24"/>
      <c r="G883" s="26"/>
      <c r="H883" s="24"/>
      <c r="I883" s="24"/>
      <c r="J883" s="27"/>
      <c r="K883" s="25"/>
      <c r="L883" s="71"/>
      <c r="M883" s="18"/>
      <c r="N883" s="18"/>
      <c r="R883" s="4"/>
    </row>
    <row r="884" spans="5:18" ht="12.75">
      <c r="E884" s="19"/>
      <c r="F884" s="24"/>
      <c r="G884" s="26"/>
      <c r="H884" s="24"/>
      <c r="I884" s="24"/>
      <c r="J884" s="27"/>
      <c r="K884" s="25"/>
      <c r="L884" s="71"/>
      <c r="M884" s="18"/>
      <c r="N884" s="18"/>
      <c r="R884" s="4"/>
    </row>
    <row r="885" spans="5:18" ht="12.75">
      <c r="E885" s="19"/>
      <c r="F885" s="24"/>
      <c r="G885" s="26"/>
      <c r="H885" s="24"/>
      <c r="I885" s="24"/>
      <c r="J885" s="27"/>
      <c r="K885" s="25"/>
      <c r="L885" s="71"/>
      <c r="M885" s="18"/>
      <c r="N885" s="18"/>
      <c r="R885" s="4"/>
    </row>
    <row r="886" spans="5:18" ht="12.75">
      <c r="E886" s="19"/>
      <c r="F886" s="24"/>
      <c r="G886" s="26"/>
      <c r="H886" s="24"/>
      <c r="I886" s="24"/>
      <c r="J886" s="27"/>
      <c r="K886" s="25"/>
      <c r="L886" s="71"/>
      <c r="M886" s="18"/>
      <c r="N886" s="18"/>
      <c r="R886" s="4"/>
    </row>
    <row r="887" spans="5:18" ht="12.75">
      <c r="E887" s="19"/>
      <c r="F887" s="24"/>
      <c r="G887" s="26"/>
      <c r="H887" s="24"/>
      <c r="I887" s="24"/>
      <c r="J887" s="27"/>
      <c r="K887" s="25"/>
      <c r="L887" s="71"/>
      <c r="M887" s="18"/>
      <c r="N887" s="18"/>
      <c r="R887" s="4"/>
    </row>
    <row r="888" spans="5:18" ht="12.75">
      <c r="E888" s="19"/>
      <c r="F888" s="24"/>
      <c r="G888" s="26"/>
      <c r="H888" s="24"/>
      <c r="I888" s="24"/>
      <c r="J888" s="27"/>
      <c r="K888" s="25"/>
      <c r="L888" s="71"/>
      <c r="M888" s="18"/>
      <c r="N888" s="18"/>
      <c r="R888" s="4"/>
    </row>
    <row r="889" spans="5:18" ht="12.75">
      <c r="E889" s="19"/>
      <c r="F889" s="24"/>
      <c r="G889" s="26"/>
      <c r="H889" s="24"/>
      <c r="I889" s="24"/>
      <c r="J889" s="27"/>
      <c r="K889" s="25"/>
      <c r="L889" s="71"/>
      <c r="M889" s="18"/>
      <c r="N889" s="18"/>
      <c r="R889" s="4"/>
    </row>
    <row r="890" spans="5:18" ht="12.75">
      <c r="E890" s="19"/>
      <c r="F890" s="24"/>
      <c r="G890" s="26"/>
      <c r="H890" s="24"/>
      <c r="I890" s="24"/>
      <c r="J890" s="27"/>
      <c r="K890" s="25"/>
      <c r="L890" s="71"/>
      <c r="M890" s="18"/>
      <c r="N890" s="18"/>
      <c r="R890" s="4"/>
    </row>
    <row r="891" spans="5:18" ht="12.75">
      <c r="E891" s="19"/>
      <c r="F891" s="24"/>
      <c r="G891" s="26"/>
      <c r="H891" s="24"/>
      <c r="I891" s="24"/>
      <c r="J891" s="27"/>
      <c r="K891" s="25"/>
      <c r="L891" s="71"/>
      <c r="M891" s="18"/>
      <c r="N891" s="18"/>
      <c r="R891" s="4"/>
    </row>
    <row r="892" spans="5:18" ht="12.75">
      <c r="E892" s="19"/>
      <c r="F892" s="24"/>
      <c r="G892" s="26"/>
      <c r="H892" s="24"/>
      <c r="I892" s="24"/>
      <c r="J892" s="27"/>
      <c r="K892" s="25"/>
      <c r="L892" s="71"/>
      <c r="M892" s="18"/>
      <c r="N892" s="18"/>
      <c r="R892" s="4"/>
    </row>
    <row r="893" spans="5:18" ht="12.75">
      <c r="E893" s="19"/>
      <c r="F893" s="24"/>
      <c r="G893" s="26"/>
      <c r="H893" s="24"/>
      <c r="I893" s="24"/>
      <c r="J893" s="27"/>
      <c r="K893" s="25"/>
      <c r="L893" s="71"/>
      <c r="M893" s="18"/>
      <c r="N893" s="18"/>
      <c r="R893" s="4"/>
    </row>
    <row r="894" spans="5:18" ht="12.75">
      <c r="E894" s="19"/>
      <c r="F894" s="24"/>
      <c r="G894" s="26"/>
      <c r="H894" s="24"/>
      <c r="I894" s="24"/>
      <c r="J894" s="27"/>
      <c r="K894" s="25"/>
      <c r="L894" s="71"/>
      <c r="M894" s="18"/>
      <c r="N894" s="18"/>
      <c r="R894" s="4"/>
    </row>
    <row r="895" spans="5:18" ht="12.75">
      <c r="E895" s="19"/>
      <c r="F895" s="24"/>
      <c r="G895" s="26"/>
      <c r="H895" s="24"/>
      <c r="I895" s="24"/>
      <c r="J895" s="27"/>
      <c r="K895" s="25"/>
      <c r="L895" s="71"/>
      <c r="M895" s="18"/>
      <c r="N895" s="18"/>
      <c r="R895" s="4"/>
    </row>
    <row r="896" spans="5:18" ht="12.75">
      <c r="E896" s="19"/>
      <c r="F896" s="24"/>
      <c r="G896" s="26"/>
      <c r="H896" s="24"/>
      <c r="I896" s="24"/>
      <c r="J896" s="27"/>
      <c r="K896" s="25"/>
      <c r="L896" s="71"/>
      <c r="M896" s="18"/>
      <c r="N896" s="18"/>
      <c r="R896" s="4"/>
    </row>
    <row r="897" spans="5:18" ht="12.75">
      <c r="E897" s="19"/>
      <c r="F897" s="24"/>
      <c r="G897" s="26"/>
      <c r="H897" s="24"/>
      <c r="I897" s="24"/>
      <c r="J897" s="27"/>
      <c r="K897" s="25"/>
      <c r="L897" s="71"/>
      <c r="M897" s="18"/>
      <c r="N897" s="18"/>
      <c r="R897" s="4"/>
    </row>
    <row r="898" spans="5:18" ht="12.75">
      <c r="E898" s="19"/>
      <c r="F898" s="24"/>
      <c r="G898" s="26"/>
      <c r="H898" s="24"/>
      <c r="I898" s="24"/>
      <c r="J898" s="27"/>
      <c r="K898" s="25"/>
      <c r="L898" s="71"/>
      <c r="M898" s="18"/>
      <c r="N898" s="18"/>
      <c r="R898" s="4"/>
    </row>
    <row r="899" spans="5:18" ht="12.75">
      <c r="E899" s="19"/>
      <c r="F899" s="24"/>
      <c r="G899" s="26"/>
      <c r="H899" s="24"/>
      <c r="I899" s="24"/>
      <c r="J899" s="27"/>
      <c r="K899" s="25"/>
      <c r="L899" s="71"/>
      <c r="M899" s="18"/>
      <c r="N899" s="18"/>
      <c r="R899" s="4"/>
    </row>
    <row r="900" spans="5:18" ht="12.75">
      <c r="E900" s="19"/>
      <c r="F900" s="24"/>
      <c r="G900" s="26"/>
      <c r="H900" s="24"/>
      <c r="I900" s="24"/>
      <c r="J900" s="27"/>
      <c r="K900" s="25"/>
      <c r="L900" s="71"/>
      <c r="M900" s="18"/>
      <c r="N900" s="18"/>
      <c r="R900" s="4"/>
    </row>
    <row r="901" spans="5:18" ht="12.75">
      <c r="E901" s="19"/>
      <c r="F901" s="24"/>
      <c r="G901" s="26"/>
      <c r="H901" s="24"/>
      <c r="I901" s="24"/>
      <c r="J901" s="27"/>
      <c r="K901" s="25"/>
      <c r="L901" s="71"/>
      <c r="M901" s="18"/>
      <c r="N901" s="18"/>
      <c r="R901" s="4"/>
    </row>
    <row r="902" spans="5:18" ht="12.75">
      <c r="E902" s="19"/>
      <c r="F902" s="24"/>
      <c r="G902" s="26"/>
      <c r="H902" s="24"/>
      <c r="I902" s="24"/>
      <c r="J902" s="27"/>
      <c r="K902" s="25"/>
      <c r="L902" s="71"/>
      <c r="M902" s="18"/>
      <c r="N902" s="18"/>
      <c r="R902" s="4"/>
    </row>
    <row r="903" spans="5:18" ht="12.75">
      <c r="E903" s="19"/>
      <c r="F903" s="24"/>
      <c r="G903" s="26"/>
      <c r="H903" s="24"/>
      <c r="I903" s="24"/>
      <c r="J903" s="27"/>
      <c r="K903" s="25"/>
      <c r="L903" s="71"/>
      <c r="M903" s="18"/>
      <c r="N903" s="18"/>
      <c r="R903" s="4"/>
    </row>
    <row r="904" spans="5:18" ht="12.75">
      <c r="E904" s="19"/>
      <c r="F904" s="24"/>
      <c r="G904" s="26"/>
      <c r="H904" s="24"/>
      <c r="I904" s="24"/>
      <c r="J904" s="27"/>
      <c r="K904" s="25"/>
      <c r="L904" s="71"/>
      <c r="M904" s="18"/>
      <c r="N904" s="18"/>
      <c r="R904" s="4"/>
    </row>
    <row r="905" spans="5:18" ht="12.75">
      <c r="E905" s="19"/>
      <c r="F905" s="24"/>
      <c r="G905" s="26"/>
      <c r="H905" s="24"/>
      <c r="I905" s="24"/>
      <c r="J905" s="27"/>
      <c r="K905" s="25"/>
      <c r="L905" s="71"/>
      <c r="M905" s="18"/>
      <c r="N905" s="18"/>
      <c r="R905" s="4"/>
    </row>
    <row r="906" spans="5:18" ht="12.75">
      <c r="E906" s="19"/>
      <c r="F906" s="24"/>
      <c r="G906" s="26"/>
      <c r="H906" s="24"/>
      <c r="I906" s="24"/>
      <c r="J906" s="27"/>
      <c r="K906" s="25"/>
      <c r="L906" s="71"/>
      <c r="M906" s="18"/>
      <c r="N906" s="18"/>
      <c r="R906" s="4"/>
    </row>
    <row r="907" spans="5:18" ht="12.75">
      <c r="E907" s="19"/>
      <c r="F907" s="24"/>
      <c r="G907" s="26"/>
      <c r="H907" s="24"/>
      <c r="I907" s="24"/>
      <c r="J907" s="27"/>
      <c r="K907" s="25"/>
      <c r="L907" s="71"/>
      <c r="M907" s="18"/>
      <c r="N907" s="18"/>
      <c r="R907" s="4"/>
    </row>
    <row r="908" spans="5:18" ht="12.75">
      <c r="E908" s="19"/>
      <c r="F908" s="24"/>
      <c r="G908" s="26"/>
      <c r="H908" s="24"/>
      <c r="I908" s="24"/>
      <c r="J908" s="27"/>
      <c r="K908" s="25"/>
      <c r="L908" s="71"/>
      <c r="M908" s="18"/>
      <c r="N908" s="18"/>
      <c r="R908" s="4"/>
    </row>
    <row r="909" spans="5:18" ht="12.75">
      <c r="E909" s="19"/>
      <c r="F909" s="24"/>
      <c r="G909" s="26"/>
      <c r="H909" s="24"/>
      <c r="I909" s="24"/>
      <c r="J909" s="27"/>
      <c r="K909" s="25"/>
      <c r="L909" s="71"/>
      <c r="M909" s="18"/>
      <c r="N909" s="18"/>
      <c r="R909" s="4"/>
    </row>
    <row r="910" spans="5:18" ht="12.75">
      <c r="E910" s="19"/>
      <c r="F910" s="24"/>
      <c r="G910" s="26"/>
      <c r="H910" s="24"/>
      <c r="I910" s="24"/>
      <c r="J910" s="27"/>
      <c r="K910" s="25"/>
      <c r="L910" s="71"/>
      <c r="M910" s="18"/>
      <c r="N910" s="18"/>
      <c r="R910" s="4"/>
    </row>
    <row r="911" spans="5:18" ht="12.75">
      <c r="E911" s="19"/>
      <c r="F911" s="24"/>
      <c r="G911" s="26"/>
      <c r="H911" s="24"/>
      <c r="I911" s="24"/>
      <c r="J911" s="27"/>
      <c r="K911" s="25"/>
      <c r="L911" s="71"/>
      <c r="M911" s="18"/>
      <c r="N911" s="18"/>
      <c r="R911" s="4"/>
    </row>
    <row r="912" spans="5:18" ht="12.75">
      <c r="E912" s="19"/>
      <c r="F912" s="24"/>
      <c r="G912" s="26"/>
      <c r="H912" s="24"/>
      <c r="I912" s="24"/>
      <c r="J912" s="27"/>
      <c r="K912" s="25"/>
      <c r="L912" s="71"/>
      <c r="M912" s="18"/>
      <c r="N912" s="18"/>
      <c r="R912" s="4"/>
    </row>
    <row r="913" spans="5:18" ht="12.75">
      <c r="E913" s="19"/>
      <c r="F913" s="24"/>
      <c r="G913" s="26"/>
      <c r="H913" s="24"/>
      <c r="I913" s="24"/>
      <c r="J913" s="27"/>
      <c r="K913" s="25"/>
      <c r="L913" s="71"/>
      <c r="M913" s="18"/>
      <c r="N913" s="18"/>
      <c r="R913" s="4"/>
    </row>
    <row r="914" spans="5:18" ht="12.75">
      <c r="E914" s="19"/>
      <c r="F914" s="24"/>
      <c r="G914" s="26"/>
      <c r="H914" s="24"/>
      <c r="I914" s="24"/>
      <c r="J914" s="27"/>
      <c r="K914" s="25"/>
      <c r="L914" s="71"/>
      <c r="M914" s="18"/>
      <c r="N914" s="18"/>
      <c r="R914" s="4"/>
    </row>
    <row r="915" spans="5:18" ht="12.75">
      <c r="E915" s="19"/>
      <c r="F915" s="24"/>
      <c r="G915" s="26"/>
      <c r="H915" s="24"/>
      <c r="I915" s="24"/>
      <c r="J915" s="27"/>
      <c r="K915" s="25"/>
      <c r="L915" s="71"/>
      <c r="M915" s="18"/>
      <c r="N915" s="18"/>
      <c r="R915" s="4"/>
    </row>
    <row r="916" spans="5:18" ht="12.75">
      <c r="E916" s="19"/>
      <c r="F916" s="24"/>
      <c r="G916" s="26"/>
      <c r="H916" s="24"/>
      <c r="I916" s="24"/>
      <c r="J916" s="27"/>
      <c r="K916" s="25"/>
      <c r="L916" s="71"/>
      <c r="M916" s="18"/>
      <c r="N916" s="18"/>
      <c r="R916" s="4"/>
    </row>
    <row r="917" spans="5:18" ht="12.75">
      <c r="E917" s="19"/>
      <c r="F917" s="24"/>
      <c r="G917" s="26"/>
      <c r="H917" s="24"/>
      <c r="I917" s="24"/>
      <c r="J917" s="27"/>
      <c r="K917" s="25"/>
      <c r="L917" s="71"/>
      <c r="M917" s="18"/>
      <c r="N917" s="18"/>
      <c r="R917" s="4"/>
    </row>
    <row r="918" spans="5:18" ht="12.75">
      <c r="E918" s="19"/>
      <c r="F918" s="24"/>
      <c r="G918" s="26"/>
      <c r="H918" s="24"/>
      <c r="I918" s="24"/>
      <c r="J918" s="27"/>
      <c r="K918" s="25"/>
      <c r="L918" s="71"/>
      <c r="M918" s="18"/>
      <c r="N918" s="18"/>
      <c r="R918" s="4"/>
    </row>
    <row r="919" spans="5:18" ht="12.75">
      <c r="E919" s="19"/>
      <c r="F919" s="24"/>
      <c r="G919" s="26"/>
      <c r="H919" s="24"/>
      <c r="I919" s="24"/>
      <c r="J919" s="27"/>
      <c r="K919" s="25"/>
      <c r="L919" s="71"/>
      <c r="M919" s="18"/>
      <c r="N919" s="18"/>
      <c r="R919" s="4"/>
    </row>
    <row r="920" spans="5:18" ht="12.75">
      <c r="E920" s="19"/>
      <c r="F920" s="24"/>
      <c r="G920" s="26"/>
      <c r="H920" s="24"/>
      <c r="I920" s="24"/>
      <c r="J920" s="27"/>
      <c r="K920" s="25"/>
      <c r="L920" s="71"/>
      <c r="M920" s="18"/>
      <c r="N920" s="18"/>
      <c r="R920" s="4"/>
    </row>
    <row r="921" spans="5:18" ht="12.75">
      <c r="E921" s="19"/>
      <c r="F921" s="24"/>
      <c r="G921" s="26"/>
      <c r="H921" s="24"/>
      <c r="I921" s="24"/>
      <c r="J921" s="27"/>
      <c r="K921" s="25"/>
      <c r="L921" s="71"/>
      <c r="M921" s="18"/>
      <c r="N921" s="18"/>
      <c r="R921" s="4"/>
    </row>
    <row r="922" spans="5:18" ht="12.75">
      <c r="E922" s="19"/>
      <c r="F922" s="24"/>
      <c r="G922" s="26"/>
      <c r="H922" s="24"/>
      <c r="I922" s="24"/>
      <c r="J922" s="27"/>
      <c r="K922" s="25"/>
      <c r="L922" s="71"/>
      <c r="M922" s="18"/>
      <c r="N922" s="18"/>
      <c r="R922" s="4"/>
    </row>
    <row r="923" spans="5:18" ht="12.75">
      <c r="E923" s="19"/>
      <c r="F923" s="24"/>
      <c r="G923" s="26"/>
      <c r="H923" s="24"/>
      <c r="I923" s="24"/>
      <c r="J923" s="27"/>
      <c r="K923" s="25"/>
      <c r="L923" s="71"/>
      <c r="M923" s="18"/>
      <c r="N923" s="18"/>
      <c r="R923" s="4"/>
    </row>
    <row r="924" spans="5:18" ht="12.75">
      <c r="E924" s="19"/>
      <c r="F924" s="24"/>
      <c r="G924" s="26"/>
      <c r="H924" s="24"/>
      <c r="I924" s="24"/>
      <c r="J924" s="27"/>
      <c r="K924" s="25"/>
      <c r="L924" s="71"/>
      <c r="M924" s="18"/>
      <c r="N924" s="18"/>
      <c r="R924" s="4"/>
    </row>
    <row r="925" spans="5:18" ht="12.75">
      <c r="E925" s="19"/>
      <c r="F925" s="24"/>
      <c r="G925" s="26"/>
      <c r="H925" s="24"/>
      <c r="I925" s="24"/>
      <c r="J925" s="27"/>
      <c r="K925" s="25"/>
      <c r="L925" s="71"/>
      <c r="M925" s="18"/>
      <c r="N925" s="18"/>
      <c r="R925" s="4"/>
    </row>
    <row r="926" spans="5:18" ht="12.75">
      <c r="E926" s="19"/>
      <c r="F926" s="24"/>
      <c r="G926" s="26"/>
      <c r="H926" s="24"/>
      <c r="I926" s="24"/>
      <c r="J926" s="27"/>
      <c r="K926" s="25"/>
      <c r="L926" s="71"/>
      <c r="M926" s="18"/>
      <c r="N926" s="18"/>
      <c r="R926" s="4"/>
    </row>
    <row r="927" spans="5:18" ht="12.75">
      <c r="E927" s="19"/>
      <c r="F927" s="24"/>
      <c r="G927" s="26"/>
      <c r="H927" s="24"/>
      <c r="I927" s="24"/>
      <c r="J927" s="27"/>
      <c r="K927" s="25"/>
      <c r="L927" s="71"/>
      <c r="M927" s="18"/>
      <c r="N927" s="18"/>
      <c r="R927" s="4"/>
    </row>
    <row r="928" spans="5:18" ht="12.75">
      <c r="E928" s="19"/>
      <c r="F928" s="24"/>
      <c r="G928" s="26"/>
      <c r="H928" s="24"/>
      <c r="I928" s="24"/>
      <c r="J928" s="27"/>
      <c r="K928" s="25"/>
      <c r="L928" s="71"/>
      <c r="M928" s="18"/>
      <c r="N928" s="18"/>
      <c r="R928" s="4"/>
    </row>
    <row r="929" spans="5:18" ht="12.75">
      <c r="E929" s="19"/>
      <c r="F929" s="24"/>
      <c r="G929" s="26"/>
      <c r="H929" s="24"/>
      <c r="I929" s="24"/>
      <c r="J929" s="27"/>
      <c r="K929" s="25"/>
      <c r="L929" s="71"/>
      <c r="M929" s="18"/>
      <c r="N929" s="18"/>
      <c r="R929" s="4"/>
    </row>
    <row r="930" spans="5:18" ht="12.75">
      <c r="E930" s="19"/>
      <c r="F930" s="24"/>
      <c r="G930" s="26"/>
      <c r="H930" s="24"/>
      <c r="I930" s="24"/>
      <c r="J930" s="27"/>
      <c r="K930" s="25"/>
      <c r="L930" s="71"/>
      <c r="M930" s="18"/>
      <c r="N930" s="18"/>
      <c r="R930" s="4"/>
    </row>
    <row r="931" spans="5:18" ht="12.75">
      <c r="E931" s="19"/>
      <c r="F931" s="24"/>
      <c r="G931" s="26"/>
      <c r="H931" s="24"/>
      <c r="I931" s="24"/>
      <c r="J931" s="27"/>
      <c r="K931" s="25"/>
      <c r="L931" s="71"/>
      <c r="M931" s="18"/>
      <c r="N931" s="18"/>
      <c r="R931" s="4"/>
    </row>
    <row r="932" spans="5:18" ht="12.75">
      <c r="E932" s="19"/>
      <c r="F932" s="24"/>
      <c r="G932" s="26"/>
      <c r="H932" s="24"/>
      <c r="I932" s="24"/>
      <c r="J932" s="27"/>
      <c r="K932" s="25"/>
      <c r="L932" s="71"/>
      <c r="M932" s="18"/>
      <c r="N932" s="18"/>
      <c r="R932" s="4"/>
    </row>
    <row r="933" spans="5:18" ht="12.75">
      <c r="E933" s="19"/>
      <c r="F933" s="24"/>
      <c r="G933" s="26"/>
      <c r="H933" s="24"/>
      <c r="I933" s="24"/>
      <c r="J933" s="27"/>
      <c r="K933" s="25"/>
      <c r="L933" s="71"/>
      <c r="M933" s="18"/>
      <c r="N933" s="18"/>
      <c r="R933" s="4"/>
    </row>
    <row r="934" spans="5:18" ht="12.75">
      <c r="E934" s="19"/>
      <c r="F934" s="24"/>
      <c r="G934" s="26"/>
      <c r="H934" s="24"/>
      <c r="I934" s="24"/>
      <c r="J934" s="27"/>
      <c r="K934" s="25"/>
      <c r="L934" s="71"/>
      <c r="M934" s="18"/>
      <c r="N934" s="18"/>
      <c r="R934" s="4"/>
    </row>
    <row r="935" spans="5:18" ht="12.75">
      <c r="E935" s="19"/>
      <c r="F935" s="24"/>
      <c r="G935" s="26"/>
      <c r="H935" s="24"/>
      <c r="I935" s="24"/>
      <c r="J935" s="27"/>
      <c r="K935" s="25"/>
      <c r="L935" s="71"/>
      <c r="M935" s="18"/>
      <c r="N935" s="18"/>
      <c r="R935" s="4"/>
    </row>
    <row r="936" spans="5:18" ht="12.75">
      <c r="E936" s="19"/>
      <c r="F936" s="24"/>
      <c r="G936" s="26"/>
      <c r="H936" s="24"/>
      <c r="I936" s="24"/>
      <c r="J936" s="27"/>
      <c r="K936" s="25"/>
      <c r="L936" s="71"/>
      <c r="M936" s="18"/>
      <c r="N936" s="18"/>
      <c r="R936" s="4"/>
    </row>
    <row r="937" spans="5:18" ht="12.75">
      <c r="E937" s="19"/>
      <c r="F937" s="24"/>
      <c r="G937" s="26"/>
      <c r="H937" s="24"/>
      <c r="I937" s="24"/>
      <c r="J937" s="27"/>
      <c r="K937" s="25"/>
      <c r="L937" s="71"/>
      <c r="M937" s="18"/>
      <c r="N937" s="18"/>
      <c r="R937" s="4"/>
    </row>
    <row r="938" spans="5:18" ht="12.75">
      <c r="E938" s="19"/>
      <c r="F938" s="24"/>
      <c r="G938" s="26"/>
      <c r="H938" s="24"/>
      <c r="I938" s="24"/>
      <c r="J938" s="27"/>
      <c r="K938" s="25"/>
      <c r="L938" s="71"/>
      <c r="M938" s="18"/>
      <c r="N938" s="18"/>
      <c r="R938" s="4"/>
    </row>
    <row r="939" spans="5:18" ht="12.75">
      <c r="E939" s="19"/>
      <c r="F939" s="24"/>
      <c r="G939" s="26"/>
      <c r="H939" s="24"/>
      <c r="I939" s="24"/>
      <c r="J939" s="27"/>
      <c r="K939" s="25"/>
      <c r="L939" s="71"/>
      <c r="M939" s="18"/>
      <c r="N939" s="18"/>
      <c r="R939" s="4"/>
    </row>
    <row r="940" spans="5:18" ht="12.75">
      <c r="E940" s="19"/>
      <c r="F940" s="24"/>
      <c r="G940" s="26"/>
      <c r="H940" s="24"/>
      <c r="I940" s="24"/>
      <c r="J940" s="27"/>
      <c r="K940" s="25"/>
      <c r="L940" s="71"/>
      <c r="M940" s="18"/>
      <c r="N940" s="18"/>
      <c r="R940" s="4"/>
    </row>
    <row r="941" spans="5:18" ht="12.75">
      <c r="E941" s="19"/>
      <c r="F941" s="24"/>
      <c r="G941" s="26"/>
      <c r="H941" s="24"/>
      <c r="I941" s="24"/>
      <c r="J941" s="27"/>
      <c r="K941" s="25"/>
      <c r="L941" s="71"/>
      <c r="M941" s="18"/>
      <c r="N941" s="18"/>
      <c r="R941" s="4"/>
    </row>
    <row r="942" spans="5:18" ht="12.75">
      <c r="E942" s="19"/>
      <c r="F942" s="24"/>
      <c r="G942" s="26"/>
      <c r="H942" s="24"/>
      <c r="I942" s="24"/>
      <c r="J942" s="27"/>
      <c r="K942" s="25"/>
      <c r="L942" s="71"/>
      <c r="M942" s="18"/>
      <c r="N942" s="18"/>
      <c r="R942" s="4"/>
    </row>
    <row r="943" spans="5:18" ht="12.75">
      <c r="E943" s="19"/>
      <c r="F943" s="24"/>
      <c r="G943" s="26"/>
      <c r="H943" s="24"/>
      <c r="I943" s="24"/>
      <c r="J943" s="27"/>
      <c r="K943" s="25"/>
      <c r="L943" s="71"/>
      <c r="M943" s="18"/>
      <c r="N943" s="18"/>
      <c r="R943" s="4"/>
    </row>
    <row r="944" spans="5:18" ht="12.75">
      <c r="E944" s="19"/>
      <c r="F944" s="24"/>
      <c r="G944" s="26"/>
      <c r="H944" s="24"/>
      <c r="I944" s="24"/>
      <c r="J944" s="27"/>
      <c r="K944" s="25"/>
      <c r="L944" s="71"/>
      <c r="M944" s="18"/>
      <c r="N944" s="18"/>
      <c r="R944" s="4"/>
    </row>
    <row r="945" spans="5:18" ht="12.75">
      <c r="E945" s="19"/>
      <c r="F945" s="24"/>
      <c r="G945" s="26"/>
      <c r="H945" s="24"/>
      <c r="I945" s="24"/>
      <c r="J945" s="27"/>
      <c r="K945" s="25"/>
      <c r="L945" s="71"/>
      <c r="M945" s="18"/>
      <c r="N945" s="18"/>
      <c r="R945" s="4"/>
    </row>
    <row r="946" spans="5:18" ht="12.75">
      <c r="E946" s="19"/>
      <c r="F946" s="24"/>
      <c r="G946" s="26"/>
      <c r="H946" s="24"/>
      <c r="I946" s="24"/>
      <c r="J946" s="27"/>
      <c r="K946" s="25"/>
      <c r="L946" s="71"/>
      <c r="M946" s="18"/>
      <c r="N946" s="18"/>
      <c r="R946" s="4"/>
    </row>
    <row r="947" spans="5:18" ht="12.75">
      <c r="E947" s="19"/>
      <c r="F947" s="24"/>
      <c r="G947" s="26"/>
      <c r="H947" s="24"/>
      <c r="I947" s="24"/>
      <c r="J947" s="27"/>
      <c r="K947" s="25"/>
      <c r="L947" s="71"/>
      <c r="M947" s="18"/>
      <c r="N947" s="18"/>
      <c r="R947" s="4"/>
    </row>
    <row r="948" spans="5:18" ht="12.75">
      <c r="E948" s="19"/>
      <c r="F948" s="24"/>
      <c r="G948" s="26"/>
      <c r="H948" s="24"/>
      <c r="I948" s="24"/>
      <c r="J948" s="27"/>
      <c r="K948" s="25"/>
      <c r="L948" s="71"/>
      <c r="M948" s="18"/>
      <c r="N948" s="18"/>
      <c r="R948" s="4"/>
    </row>
    <row r="949" spans="5:18" ht="12.75">
      <c r="E949" s="19"/>
      <c r="F949" s="24"/>
      <c r="G949" s="26"/>
      <c r="H949" s="24"/>
      <c r="I949" s="24"/>
      <c r="J949" s="27"/>
      <c r="K949" s="25"/>
      <c r="L949" s="71"/>
      <c r="M949" s="18"/>
      <c r="N949" s="18"/>
      <c r="R949" s="4"/>
    </row>
    <row r="950" spans="5:18" ht="12.75">
      <c r="E950" s="19"/>
      <c r="F950" s="24"/>
      <c r="G950" s="26"/>
      <c r="H950" s="24"/>
      <c r="I950" s="24"/>
      <c r="J950" s="27"/>
      <c r="K950" s="25"/>
      <c r="L950" s="71"/>
      <c r="M950" s="18"/>
      <c r="N950" s="18"/>
      <c r="R950" s="4"/>
    </row>
    <row r="951" spans="5:18" ht="12.75">
      <c r="E951" s="19"/>
      <c r="F951" s="24"/>
      <c r="G951" s="26"/>
      <c r="H951" s="24"/>
      <c r="I951" s="24"/>
      <c r="J951" s="27"/>
      <c r="K951" s="25"/>
      <c r="L951" s="71"/>
      <c r="M951" s="18"/>
      <c r="N951" s="18"/>
      <c r="R951" s="4"/>
    </row>
    <row r="952" spans="5:18" ht="12.75">
      <c r="E952" s="19"/>
      <c r="F952" s="24"/>
      <c r="G952" s="26"/>
      <c r="H952" s="24"/>
      <c r="I952" s="24"/>
      <c r="J952" s="27"/>
      <c r="K952" s="25"/>
      <c r="L952" s="71"/>
      <c r="M952" s="18"/>
      <c r="N952" s="18"/>
      <c r="R952" s="4"/>
    </row>
    <row r="953" spans="5:18" ht="12.75">
      <c r="E953" s="19"/>
      <c r="F953" s="24"/>
      <c r="G953" s="26"/>
      <c r="H953" s="24"/>
      <c r="I953" s="24"/>
      <c r="J953" s="27"/>
      <c r="K953" s="25"/>
      <c r="L953" s="71"/>
      <c r="M953" s="18"/>
      <c r="N953" s="18"/>
      <c r="R953" s="4"/>
    </row>
    <row r="954" spans="5:18" ht="12.75">
      <c r="E954" s="19"/>
      <c r="F954" s="24"/>
      <c r="G954" s="26"/>
      <c r="H954" s="24"/>
      <c r="I954" s="24"/>
      <c r="J954" s="27"/>
      <c r="K954" s="25"/>
      <c r="L954" s="71"/>
      <c r="M954" s="18"/>
      <c r="N954" s="18"/>
      <c r="R954" s="4"/>
    </row>
    <row r="955" spans="5:18" ht="12.75">
      <c r="E955" s="19"/>
      <c r="F955" s="24"/>
      <c r="G955" s="26"/>
      <c r="H955" s="24"/>
      <c r="I955" s="24"/>
      <c r="J955" s="27"/>
      <c r="K955" s="25"/>
      <c r="L955" s="71"/>
      <c r="M955" s="18"/>
      <c r="N955" s="18"/>
      <c r="R955" s="4"/>
    </row>
    <row r="956" spans="5:18" ht="12.75">
      <c r="E956" s="19"/>
      <c r="F956" s="24"/>
      <c r="G956" s="26"/>
      <c r="H956" s="24"/>
      <c r="I956" s="24"/>
      <c r="J956" s="27"/>
      <c r="K956" s="25"/>
      <c r="L956" s="71"/>
      <c r="M956" s="18"/>
      <c r="N956" s="18"/>
      <c r="R956" s="4"/>
    </row>
    <row r="957" spans="5:18" ht="12.75">
      <c r="E957" s="19"/>
      <c r="F957" s="24"/>
      <c r="G957" s="26"/>
      <c r="H957" s="24"/>
      <c r="I957" s="24"/>
      <c r="J957" s="27"/>
      <c r="K957" s="25"/>
      <c r="L957" s="71"/>
      <c r="M957" s="18"/>
      <c r="N957" s="18"/>
      <c r="R957" s="4"/>
    </row>
    <row r="958" spans="5:18" ht="12.75">
      <c r="E958" s="19"/>
      <c r="F958" s="24"/>
      <c r="G958" s="26"/>
      <c r="H958" s="24"/>
      <c r="I958" s="24"/>
      <c r="J958" s="27"/>
      <c r="K958" s="25"/>
      <c r="L958" s="71"/>
      <c r="M958" s="18"/>
      <c r="N958" s="18"/>
      <c r="R958" s="4"/>
    </row>
    <row r="959" spans="5:18" ht="12.75">
      <c r="E959" s="19"/>
      <c r="F959" s="24"/>
      <c r="G959" s="26"/>
      <c r="H959" s="24"/>
      <c r="I959" s="24"/>
      <c r="J959" s="27"/>
      <c r="K959" s="25"/>
      <c r="L959" s="71"/>
      <c r="M959" s="18"/>
      <c r="N959" s="18"/>
      <c r="R959" s="4"/>
    </row>
    <row r="960" spans="5:18" ht="12.75">
      <c r="E960" s="19"/>
      <c r="F960" s="24"/>
      <c r="G960" s="26"/>
      <c r="H960" s="24"/>
      <c r="I960" s="24"/>
      <c r="J960" s="27"/>
      <c r="K960" s="25"/>
      <c r="L960" s="71"/>
      <c r="M960" s="18"/>
      <c r="N960" s="18"/>
      <c r="R960" s="4"/>
    </row>
    <row r="961" spans="5:18" ht="12.75">
      <c r="E961" s="19"/>
      <c r="F961" s="24"/>
      <c r="G961" s="26"/>
      <c r="H961" s="24"/>
      <c r="I961" s="24"/>
      <c r="J961" s="27"/>
      <c r="K961" s="25"/>
      <c r="L961" s="71"/>
      <c r="M961" s="18"/>
      <c r="N961" s="18"/>
      <c r="R961" s="4"/>
    </row>
    <row r="962" spans="5:18" ht="12.75">
      <c r="E962" s="19"/>
      <c r="F962" s="24"/>
      <c r="G962" s="26"/>
      <c r="H962" s="24"/>
      <c r="I962" s="24"/>
      <c r="J962" s="27"/>
      <c r="K962" s="25"/>
      <c r="L962" s="71"/>
      <c r="M962" s="18"/>
      <c r="N962" s="18"/>
      <c r="R962" s="4"/>
    </row>
    <row r="963" spans="5:18" ht="12.75">
      <c r="E963" s="19"/>
      <c r="F963" s="24"/>
      <c r="G963" s="26"/>
      <c r="H963" s="24"/>
      <c r="I963" s="24"/>
      <c r="J963" s="27"/>
      <c r="K963" s="25"/>
      <c r="L963" s="71"/>
      <c r="M963" s="18"/>
      <c r="N963" s="18"/>
      <c r="R963" s="4"/>
    </row>
    <row r="964" spans="5:18" ht="12.75">
      <c r="E964" s="19"/>
      <c r="F964" s="24"/>
      <c r="G964" s="26"/>
      <c r="H964" s="24"/>
      <c r="I964" s="24"/>
      <c r="J964" s="27"/>
      <c r="K964" s="25"/>
      <c r="L964" s="71"/>
      <c r="M964" s="18"/>
      <c r="N964" s="18"/>
      <c r="R964" s="4"/>
    </row>
    <row r="965" spans="5:18" ht="12.75">
      <c r="E965" s="19"/>
      <c r="F965" s="24"/>
      <c r="G965" s="26"/>
      <c r="H965" s="24"/>
      <c r="I965" s="24"/>
      <c r="J965" s="27"/>
      <c r="K965" s="25"/>
      <c r="L965" s="71"/>
      <c r="M965" s="18"/>
      <c r="N965" s="18"/>
      <c r="R965" s="4"/>
    </row>
    <row r="966" spans="5:18" ht="12.75">
      <c r="E966" s="19"/>
      <c r="F966" s="24"/>
      <c r="G966" s="26"/>
      <c r="H966" s="24"/>
      <c r="I966" s="24"/>
      <c r="J966" s="27"/>
      <c r="K966" s="25"/>
      <c r="L966" s="71"/>
      <c r="M966" s="18"/>
      <c r="N966" s="18"/>
      <c r="R966" s="4"/>
    </row>
    <row r="967" spans="5:18" ht="12.75">
      <c r="E967" s="19"/>
      <c r="F967" s="24"/>
      <c r="G967" s="26"/>
      <c r="H967" s="24"/>
      <c r="I967" s="24"/>
      <c r="J967" s="27"/>
      <c r="K967" s="25"/>
      <c r="L967" s="71"/>
      <c r="M967" s="18"/>
      <c r="N967" s="18"/>
      <c r="R967" s="4"/>
    </row>
    <row r="968" spans="5:18" ht="12.75">
      <c r="E968" s="19"/>
      <c r="F968" s="24"/>
      <c r="G968" s="26"/>
      <c r="H968" s="24"/>
      <c r="I968" s="24"/>
      <c r="J968" s="27"/>
      <c r="K968" s="25"/>
      <c r="L968" s="71"/>
      <c r="M968" s="18"/>
      <c r="N968" s="18"/>
      <c r="R968" s="4"/>
    </row>
    <row r="969" spans="5:18" ht="12.75">
      <c r="E969" s="19"/>
      <c r="F969" s="24"/>
      <c r="G969" s="26"/>
      <c r="H969" s="24"/>
      <c r="I969" s="24"/>
      <c r="J969" s="27"/>
      <c r="K969" s="25"/>
      <c r="L969" s="71"/>
      <c r="M969" s="18"/>
      <c r="N969" s="18"/>
      <c r="R969" s="4"/>
    </row>
    <row r="970" spans="5:18" ht="12.75">
      <c r="E970" s="19"/>
      <c r="F970" s="24"/>
      <c r="G970" s="26"/>
      <c r="H970" s="24"/>
      <c r="I970" s="24"/>
      <c r="J970" s="27"/>
      <c r="K970" s="25"/>
      <c r="L970" s="71"/>
      <c r="M970" s="18"/>
      <c r="N970" s="18"/>
      <c r="R970" s="4"/>
    </row>
    <row r="971" spans="5:18" ht="12.75">
      <c r="E971" s="19"/>
      <c r="F971" s="24"/>
      <c r="G971" s="26"/>
      <c r="H971" s="24"/>
      <c r="I971" s="24"/>
      <c r="J971" s="27"/>
      <c r="K971" s="25"/>
      <c r="L971" s="71"/>
      <c r="M971" s="18"/>
      <c r="N971" s="18"/>
      <c r="R971" s="4"/>
    </row>
    <row r="972" spans="5:18" ht="12.75">
      <c r="E972" s="19"/>
      <c r="F972" s="24"/>
      <c r="G972" s="26"/>
      <c r="H972" s="24"/>
      <c r="I972" s="24"/>
      <c r="J972" s="27"/>
      <c r="K972" s="25"/>
      <c r="L972" s="71"/>
      <c r="M972" s="18"/>
      <c r="N972" s="18"/>
      <c r="R972" s="4"/>
    </row>
    <row r="973" spans="5:18" ht="12.75">
      <c r="E973" s="19"/>
      <c r="F973" s="24"/>
      <c r="G973" s="26"/>
      <c r="H973" s="24"/>
      <c r="I973" s="24"/>
      <c r="J973" s="27"/>
      <c r="K973" s="25"/>
      <c r="L973" s="71"/>
      <c r="M973" s="18"/>
      <c r="N973" s="18"/>
      <c r="R973" s="4"/>
    </row>
    <row r="974" spans="5:18" ht="12.75">
      <c r="E974" s="19"/>
      <c r="F974" s="24"/>
      <c r="G974" s="26"/>
      <c r="H974" s="24"/>
      <c r="I974" s="24"/>
      <c r="J974" s="27"/>
      <c r="K974" s="25"/>
      <c r="L974" s="71"/>
      <c r="M974" s="18"/>
      <c r="N974" s="18"/>
      <c r="R974" s="4"/>
    </row>
    <row r="975" spans="5:18" ht="12.75">
      <c r="E975" s="19"/>
      <c r="F975" s="24"/>
      <c r="G975" s="26"/>
      <c r="H975" s="24"/>
      <c r="I975" s="24"/>
      <c r="J975" s="27"/>
      <c r="K975" s="25"/>
      <c r="L975" s="71"/>
      <c r="M975" s="18"/>
      <c r="N975" s="18"/>
      <c r="R975" s="4"/>
    </row>
    <row r="976" spans="5:18" ht="12.75">
      <c r="E976" s="19"/>
      <c r="F976" s="24"/>
      <c r="G976" s="26"/>
      <c r="H976" s="24"/>
      <c r="I976" s="24"/>
      <c r="J976" s="27"/>
      <c r="K976" s="25"/>
      <c r="L976" s="71"/>
      <c r="M976" s="18"/>
      <c r="N976" s="18"/>
      <c r="R976" s="4"/>
    </row>
    <row r="977" spans="5:18" ht="12.75">
      <c r="E977" s="19"/>
      <c r="F977" s="24"/>
      <c r="G977" s="26"/>
      <c r="H977" s="24"/>
      <c r="I977" s="24"/>
      <c r="J977" s="27"/>
      <c r="K977" s="25"/>
      <c r="L977" s="71"/>
      <c r="M977" s="18"/>
      <c r="N977" s="18"/>
      <c r="R977" s="4"/>
    </row>
    <row r="978" spans="5:18" ht="12.75">
      <c r="E978" s="19"/>
      <c r="F978" s="24"/>
      <c r="G978" s="26"/>
      <c r="H978" s="24"/>
      <c r="I978" s="24"/>
      <c r="J978" s="27"/>
      <c r="K978" s="25"/>
      <c r="L978" s="71"/>
      <c r="M978" s="18"/>
      <c r="N978" s="18"/>
      <c r="R978" s="4"/>
    </row>
    <row r="979" spans="5:18" ht="12.75">
      <c r="E979" s="19"/>
      <c r="F979" s="24"/>
      <c r="G979" s="26"/>
      <c r="H979" s="24"/>
      <c r="I979" s="24"/>
      <c r="J979" s="27"/>
      <c r="K979" s="25"/>
      <c r="L979" s="71"/>
      <c r="M979" s="18"/>
      <c r="N979" s="18"/>
      <c r="R979" s="4"/>
    </row>
    <row r="980" spans="5:18" ht="12.75">
      <c r="E980" s="19"/>
      <c r="F980" s="24"/>
      <c r="G980" s="26"/>
      <c r="H980" s="24"/>
      <c r="I980" s="24"/>
      <c r="J980" s="27"/>
      <c r="K980" s="25"/>
      <c r="L980" s="71"/>
      <c r="M980" s="18"/>
      <c r="N980" s="18"/>
      <c r="R980" s="4"/>
    </row>
    <row r="981" spans="5:18" ht="12.75">
      <c r="E981" s="19"/>
      <c r="F981" s="24"/>
      <c r="G981" s="26"/>
      <c r="H981" s="24"/>
      <c r="I981" s="24"/>
      <c r="J981" s="27"/>
      <c r="K981" s="25"/>
      <c r="L981" s="71"/>
      <c r="M981" s="18"/>
      <c r="N981" s="18"/>
      <c r="R981" s="4"/>
    </row>
    <row r="982" spans="5:18" ht="12.75">
      <c r="E982" s="19"/>
      <c r="F982" s="24"/>
      <c r="G982" s="26"/>
      <c r="H982" s="24"/>
      <c r="I982" s="24"/>
      <c r="J982" s="27"/>
      <c r="K982" s="25"/>
      <c r="L982" s="71"/>
      <c r="M982" s="18"/>
      <c r="N982" s="18"/>
      <c r="R982" s="4"/>
    </row>
    <row r="983" spans="5:18" ht="12.75">
      <c r="E983" s="19"/>
      <c r="F983" s="24"/>
      <c r="G983" s="26"/>
      <c r="H983" s="24"/>
      <c r="I983" s="24"/>
      <c r="J983" s="27"/>
      <c r="K983" s="25"/>
      <c r="L983" s="71"/>
      <c r="M983" s="18"/>
      <c r="N983" s="18"/>
      <c r="R983" s="4"/>
    </row>
    <row r="984" spans="5:18" ht="12.75">
      <c r="E984" s="19"/>
      <c r="F984" s="24"/>
      <c r="G984" s="26"/>
      <c r="H984" s="24"/>
      <c r="I984" s="24"/>
      <c r="J984" s="27"/>
      <c r="K984" s="25"/>
      <c r="L984" s="71"/>
      <c r="M984" s="18"/>
      <c r="N984" s="18"/>
      <c r="R984" s="4"/>
    </row>
    <row r="985" spans="5:18" ht="12.75">
      <c r="E985" s="19"/>
      <c r="F985" s="24"/>
      <c r="G985" s="26"/>
      <c r="H985" s="24"/>
      <c r="I985" s="24"/>
      <c r="J985" s="27"/>
      <c r="K985" s="25"/>
      <c r="L985" s="71"/>
      <c r="M985" s="18"/>
      <c r="N985" s="18"/>
      <c r="R985" s="4"/>
    </row>
    <row r="986" spans="5:18" ht="12.75">
      <c r="E986" s="19"/>
      <c r="F986" s="24"/>
      <c r="G986" s="26"/>
      <c r="H986" s="24"/>
      <c r="I986" s="24"/>
      <c r="J986" s="27"/>
      <c r="K986" s="25"/>
      <c r="L986" s="71"/>
      <c r="M986" s="18"/>
      <c r="N986" s="18"/>
      <c r="R986" s="4"/>
    </row>
    <row r="987" spans="5:18" ht="12.75">
      <c r="E987" s="19"/>
      <c r="F987" s="24"/>
      <c r="G987" s="26"/>
      <c r="H987" s="24"/>
      <c r="I987" s="24"/>
      <c r="J987" s="27"/>
      <c r="K987" s="25"/>
      <c r="L987" s="71"/>
      <c r="M987" s="18"/>
      <c r="N987" s="18"/>
      <c r="R987" s="4"/>
    </row>
    <row r="988" spans="5:18" ht="12.75">
      <c r="E988" s="19"/>
      <c r="F988" s="24"/>
      <c r="G988" s="26"/>
      <c r="H988" s="24"/>
      <c r="I988" s="24"/>
      <c r="J988" s="27"/>
      <c r="K988" s="25"/>
      <c r="L988" s="71"/>
      <c r="M988" s="18"/>
      <c r="N988" s="18"/>
      <c r="R988" s="4"/>
    </row>
    <row r="989" spans="5:18" ht="12.75">
      <c r="E989" s="19"/>
      <c r="F989" s="24"/>
      <c r="G989" s="26"/>
      <c r="H989" s="24"/>
      <c r="I989" s="24"/>
      <c r="J989" s="27"/>
      <c r="K989" s="25"/>
      <c r="L989" s="71"/>
      <c r="M989" s="18"/>
      <c r="N989" s="18"/>
      <c r="R989" s="4"/>
    </row>
    <row r="990" spans="5:18" ht="12.75">
      <c r="E990" s="19"/>
      <c r="F990" s="24"/>
      <c r="G990" s="26"/>
      <c r="H990" s="24"/>
      <c r="I990" s="24"/>
      <c r="J990" s="27"/>
      <c r="K990" s="25"/>
      <c r="L990" s="71"/>
      <c r="M990" s="18"/>
      <c r="N990" s="18"/>
      <c r="R990" s="4"/>
    </row>
    <row r="991" spans="5:18" ht="12.75">
      <c r="E991" s="19"/>
      <c r="F991" s="24"/>
      <c r="G991" s="26"/>
      <c r="H991" s="24"/>
      <c r="I991" s="24"/>
      <c r="J991" s="27"/>
      <c r="K991" s="25"/>
      <c r="L991" s="71"/>
      <c r="M991" s="18"/>
      <c r="N991" s="18"/>
      <c r="R991" s="4"/>
    </row>
    <row r="992" spans="5:18" ht="12.75">
      <c r="E992" s="19"/>
      <c r="F992" s="24"/>
      <c r="G992" s="26"/>
      <c r="H992" s="24"/>
      <c r="I992" s="24"/>
      <c r="J992" s="27"/>
      <c r="K992" s="25"/>
      <c r="L992" s="71"/>
      <c r="M992" s="18"/>
      <c r="N992" s="18"/>
      <c r="R992" s="4"/>
    </row>
    <row r="993" spans="5:18" ht="12.75">
      <c r="E993" s="19"/>
      <c r="F993" s="24"/>
      <c r="G993" s="26"/>
      <c r="H993" s="24"/>
      <c r="I993" s="24"/>
      <c r="J993" s="27"/>
      <c r="K993" s="25"/>
      <c r="L993" s="71"/>
      <c r="M993" s="18"/>
      <c r="N993" s="18"/>
      <c r="R993" s="4"/>
    </row>
    <row r="994" spans="5:18" ht="12.75">
      <c r="E994" s="19"/>
      <c r="F994" s="24"/>
      <c r="G994" s="26"/>
      <c r="H994" s="24"/>
      <c r="I994" s="24"/>
      <c r="J994" s="27"/>
      <c r="K994" s="25"/>
      <c r="L994" s="71"/>
      <c r="M994" s="18"/>
      <c r="N994" s="18"/>
      <c r="R994" s="4"/>
    </row>
    <row r="995" spans="5:18" ht="12.75">
      <c r="E995" s="19"/>
      <c r="F995" s="24"/>
      <c r="G995" s="26"/>
      <c r="H995" s="24"/>
      <c r="I995" s="24"/>
      <c r="J995" s="27"/>
      <c r="K995" s="25"/>
      <c r="L995" s="71"/>
      <c r="M995" s="18"/>
      <c r="N995" s="18"/>
      <c r="R995" s="4"/>
    </row>
    <row r="996" spans="5:18" ht="12.75">
      <c r="E996" s="19"/>
      <c r="F996" s="24"/>
      <c r="G996" s="26"/>
      <c r="H996" s="24"/>
      <c r="I996" s="24"/>
      <c r="J996" s="27"/>
      <c r="K996" s="25"/>
      <c r="L996" s="71"/>
      <c r="M996" s="18"/>
      <c r="N996" s="18"/>
      <c r="R996" s="4"/>
    </row>
    <row r="997" spans="5:18" ht="12.75">
      <c r="E997" s="19"/>
      <c r="F997" s="24"/>
      <c r="G997" s="26"/>
      <c r="H997" s="24"/>
      <c r="I997" s="24"/>
      <c r="J997" s="27"/>
      <c r="K997" s="25"/>
      <c r="L997" s="71"/>
      <c r="M997" s="18"/>
      <c r="N997" s="18"/>
      <c r="R997" s="4"/>
    </row>
    <row r="998" spans="5:18" ht="12.75">
      <c r="E998" s="19"/>
      <c r="F998" s="24"/>
      <c r="G998" s="26"/>
      <c r="H998" s="24"/>
      <c r="I998" s="24"/>
      <c r="J998" s="27"/>
      <c r="K998" s="25"/>
      <c r="L998" s="71"/>
      <c r="M998" s="18"/>
      <c r="N998" s="18"/>
      <c r="R998" s="4"/>
    </row>
    <row r="999" spans="5:18" ht="12.75">
      <c r="E999" s="19"/>
      <c r="F999" s="24"/>
      <c r="G999" s="26"/>
      <c r="H999" s="24"/>
      <c r="I999" s="24"/>
      <c r="J999" s="27"/>
      <c r="K999" s="25"/>
      <c r="L999" s="71"/>
      <c r="M999" s="18"/>
      <c r="N999" s="18"/>
      <c r="R999" s="4"/>
    </row>
    <row r="1000" spans="5:18" ht="12.75">
      <c r="E1000" s="19"/>
      <c r="F1000" s="24"/>
      <c r="G1000" s="26"/>
      <c r="H1000" s="24"/>
      <c r="I1000" s="24"/>
      <c r="J1000" s="27"/>
      <c r="K1000" s="25"/>
      <c r="L1000" s="71"/>
      <c r="M1000" s="18"/>
      <c r="N1000" s="18"/>
      <c r="R1000" s="4"/>
    </row>
    <row r="1001" spans="5:18" ht="12.75">
      <c r="E1001" s="19"/>
      <c r="F1001" s="24"/>
      <c r="G1001" s="26"/>
      <c r="H1001" s="24"/>
      <c r="I1001" s="24"/>
      <c r="J1001" s="27"/>
      <c r="K1001" s="25"/>
      <c r="L1001" s="71"/>
      <c r="M1001" s="18"/>
      <c r="N1001" s="18"/>
      <c r="R1001" s="4"/>
    </row>
    <row r="1002" spans="5:18" ht="12.75">
      <c r="E1002" s="19"/>
      <c r="F1002" s="24"/>
      <c r="G1002" s="26"/>
      <c r="H1002" s="24"/>
      <c r="I1002" s="24"/>
      <c r="J1002" s="27"/>
      <c r="K1002" s="25"/>
      <c r="L1002" s="71"/>
      <c r="M1002" s="18"/>
      <c r="N1002" s="18"/>
      <c r="R1002" s="4"/>
    </row>
    <row r="1003" spans="5:18" ht="12.75">
      <c r="E1003" s="19"/>
      <c r="F1003" s="24"/>
      <c r="G1003" s="26"/>
      <c r="H1003" s="24"/>
      <c r="I1003" s="24"/>
      <c r="J1003" s="27"/>
      <c r="K1003" s="25"/>
      <c r="L1003" s="71"/>
      <c r="M1003" s="18"/>
      <c r="N1003" s="18"/>
      <c r="R1003" s="4"/>
    </row>
    <row r="1004" spans="5:18" ht="12.75">
      <c r="E1004" s="19"/>
      <c r="F1004" s="24"/>
      <c r="G1004" s="26"/>
      <c r="H1004" s="24"/>
      <c r="I1004" s="24"/>
      <c r="J1004" s="27"/>
      <c r="K1004" s="25"/>
      <c r="L1004" s="71"/>
      <c r="M1004" s="18"/>
      <c r="N1004" s="18"/>
      <c r="R1004" s="4"/>
    </row>
    <row r="1005" spans="5:18" ht="12.75">
      <c r="E1005" s="19"/>
      <c r="F1005" s="24"/>
      <c r="G1005" s="26"/>
      <c r="H1005" s="24"/>
      <c r="I1005" s="24"/>
      <c r="J1005" s="27"/>
      <c r="K1005" s="25"/>
      <c r="L1005" s="71"/>
      <c r="M1005" s="18"/>
      <c r="N1005" s="18"/>
      <c r="R1005" s="4"/>
    </row>
    <row r="1006" spans="5:18" ht="12.75">
      <c r="E1006" s="19"/>
      <c r="F1006" s="24"/>
      <c r="G1006" s="26"/>
      <c r="H1006" s="24"/>
      <c r="I1006" s="24"/>
      <c r="J1006" s="27"/>
      <c r="K1006" s="25"/>
      <c r="L1006" s="71"/>
      <c r="M1006" s="18"/>
      <c r="N1006" s="18"/>
      <c r="R1006" s="4"/>
    </row>
    <row r="1007" spans="5:18" ht="12.75">
      <c r="E1007" s="19"/>
      <c r="F1007" s="24"/>
      <c r="G1007" s="26"/>
      <c r="H1007" s="24"/>
      <c r="I1007" s="24"/>
      <c r="J1007" s="27"/>
      <c r="K1007" s="25"/>
      <c r="L1007" s="71"/>
      <c r="M1007" s="18"/>
      <c r="N1007" s="18"/>
      <c r="R1007" s="4"/>
    </row>
    <row r="1008" spans="5:18" ht="12.75">
      <c r="E1008" s="19"/>
      <c r="F1008" s="24"/>
      <c r="G1008" s="26"/>
      <c r="H1008" s="24"/>
      <c r="I1008" s="24"/>
      <c r="J1008" s="27"/>
      <c r="K1008" s="25"/>
      <c r="L1008" s="71"/>
      <c r="M1008" s="18"/>
      <c r="N1008" s="18"/>
      <c r="R1008" s="4"/>
    </row>
    <row r="1009" spans="5:18" ht="12.75">
      <c r="E1009" s="19"/>
      <c r="F1009" s="24"/>
      <c r="G1009" s="26"/>
      <c r="H1009" s="24"/>
      <c r="I1009" s="24"/>
      <c r="J1009" s="27"/>
      <c r="K1009" s="25"/>
      <c r="L1009" s="71"/>
      <c r="M1009" s="18"/>
      <c r="N1009" s="18"/>
      <c r="R1009" s="4"/>
    </row>
    <row r="1010" spans="5:18" ht="12.75">
      <c r="E1010" s="19"/>
      <c r="F1010" s="24"/>
      <c r="G1010" s="26"/>
      <c r="H1010" s="24"/>
      <c r="I1010" s="24"/>
      <c r="J1010" s="27"/>
      <c r="K1010" s="25"/>
      <c r="L1010" s="71"/>
      <c r="M1010" s="18"/>
      <c r="N1010" s="18"/>
      <c r="R1010" s="4"/>
    </row>
    <row r="1011" spans="5:18" ht="12.75">
      <c r="E1011" s="19"/>
      <c r="F1011" s="24"/>
      <c r="G1011" s="26"/>
      <c r="H1011" s="24"/>
      <c r="I1011" s="24"/>
      <c r="J1011" s="27"/>
      <c r="K1011" s="25"/>
      <c r="L1011" s="71"/>
      <c r="M1011" s="18"/>
      <c r="N1011" s="18"/>
      <c r="R1011" s="4"/>
    </row>
    <row r="1012" spans="5:18" ht="12.75">
      <c r="E1012" s="19"/>
      <c r="F1012" s="24"/>
      <c r="G1012" s="26"/>
      <c r="H1012" s="24"/>
      <c r="I1012" s="24"/>
      <c r="J1012" s="27"/>
      <c r="K1012" s="25"/>
      <c r="L1012" s="71"/>
      <c r="M1012" s="18"/>
      <c r="N1012" s="18"/>
      <c r="R1012" s="4"/>
    </row>
    <row r="1013" spans="5:18" ht="12.75">
      <c r="E1013" s="19"/>
      <c r="F1013" s="24"/>
      <c r="G1013" s="26"/>
      <c r="H1013" s="24"/>
      <c r="I1013" s="24"/>
      <c r="J1013" s="27"/>
      <c r="K1013" s="25"/>
      <c r="L1013" s="71"/>
      <c r="M1013" s="18"/>
      <c r="N1013" s="18"/>
      <c r="R1013" s="4"/>
    </row>
    <row r="1014" spans="5:18" ht="12.75">
      <c r="E1014" s="19"/>
      <c r="F1014" s="24"/>
      <c r="G1014" s="26"/>
      <c r="H1014" s="24"/>
      <c r="I1014" s="24"/>
      <c r="J1014" s="27"/>
      <c r="K1014" s="25"/>
      <c r="L1014" s="71"/>
      <c r="M1014" s="18"/>
      <c r="N1014" s="18"/>
      <c r="R1014" s="4"/>
    </row>
    <row r="1015" spans="5:18" ht="12.75">
      <c r="E1015" s="19"/>
      <c r="F1015" s="24"/>
      <c r="G1015" s="26"/>
      <c r="H1015" s="24"/>
      <c r="I1015" s="24"/>
      <c r="J1015" s="27"/>
      <c r="K1015" s="25"/>
      <c r="L1015" s="71"/>
      <c r="M1015" s="18"/>
      <c r="N1015" s="18"/>
      <c r="R1015" s="4"/>
    </row>
    <row r="1016" spans="5:18" ht="12.75">
      <c r="E1016" s="19"/>
      <c r="F1016" s="24"/>
      <c r="G1016" s="26"/>
      <c r="H1016" s="24"/>
      <c r="I1016" s="24"/>
      <c r="J1016" s="27"/>
      <c r="K1016" s="25"/>
      <c r="L1016" s="71"/>
      <c r="M1016" s="18"/>
      <c r="N1016" s="18"/>
      <c r="R1016" s="4"/>
    </row>
    <row r="1017" spans="5:18" ht="12.75">
      <c r="E1017" s="19"/>
      <c r="F1017" s="24"/>
      <c r="G1017" s="26"/>
      <c r="H1017" s="24"/>
      <c r="I1017" s="24"/>
      <c r="J1017" s="27"/>
      <c r="K1017" s="25"/>
      <c r="L1017" s="71"/>
      <c r="M1017" s="18"/>
      <c r="N1017" s="18"/>
      <c r="R1017" s="4"/>
    </row>
    <row r="1018" spans="5:18" ht="12.75">
      <c r="E1018" s="19"/>
      <c r="F1018" s="24"/>
      <c r="G1018" s="26"/>
      <c r="H1018" s="24"/>
      <c r="I1018" s="24"/>
      <c r="J1018" s="27"/>
      <c r="K1018" s="25"/>
      <c r="L1018" s="71"/>
      <c r="M1018" s="18"/>
      <c r="N1018" s="18"/>
      <c r="R1018" s="4"/>
    </row>
    <row r="1019" spans="4:18" ht="12.75">
      <c r="D1019" s="4"/>
      <c r="E1019" s="42"/>
      <c r="F1019" s="43"/>
      <c r="G1019" s="43"/>
      <c r="H1019" s="43"/>
      <c r="I1019" s="43"/>
      <c r="J1019" s="43"/>
      <c r="K1019" s="42"/>
      <c r="L1019" s="43"/>
      <c r="M1019" s="43"/>
      <c r="N1019" s="43"/>
      <c r="O1019" s="39"/>
      <c r="P1019" s="40"/>
      <c r="Q1019" s="40"/>
      <c r="R1019" s="41"/>
    </row>
    <row r="1020" spans="4:18" ht="12.75">
      <c r="D1020" s="1"/>
      <c r="E1020" s="1"/>
      <c r="F1020" s="9"/>
      <c r="G1020" s="9"/>
      <c r="H1020" s="9"/>
      <c r="I1020" s="9"/>
      <c r="J1020" s="9"/>
      <c r="K1020" s="9"/>
      <c r="L1020" s="9"/>
      <c r="M1020" s="9"/>
      <c r="N1020" s="9"/>
      <c r="O1020" s="1"/>
      <c r="R1020" s="1"/>
    </row>
    <row r="1021" spans="4:18" ht="12.75">
      <c r="D1021" s="1"/>
      <c r="E1021" s="1"/>
      <c r="F1021" s="9"/>
      <c r="G1021" s="9"/>
      <c r="H1021" s="9"/>
      <c r="I1021" s="9"/>
      <c r="J1021" s="9"/>
      <c r="K1021" s="9"/>
      <c r="L1021" s="9"/>
      <c r="M1021" s="9"/>
      <c r="N1021" s="9"/>
      <c r="O1021" s="1"/>
      <c r="R1021" s="1"/>
    </row>
    <row r="1022" spans="3:18" ht="12.75">
      <c r="C1022" s="14"/>
      <c r="D1022" s="1"/>
      <c r="E1022" s="1"/>
      <c r="F1022" s="9"/>
      <c r="G1022" s="9"/>
      <c r="H1022" s="9"/>
      <c r="I1022" s="9"/>
      <c r="J1022" s="9"/>
      <c r="K1022" s="9"/>
      <c r="L1022" s="9"/>
      <c r="M1022" s="9"/>
      <c r="N1022" s="9"/>
      <c r="O1022" s="7"/>
      <c r="R1022" s="1"/>
    </row>
    <row r="1023" spans="4:18" ht="12.75">
      <c r="D1023" s="1"/>
      <c r="E1023" s="1"/>
      <c r="F1023" s="9"/>
      <c r="G1023" s="9"/>
      <c r="H1023" s="9"/>
      <c r="I1023" s="9"/>
      <c r="J1023" s="9"/>
      <c r="K1023" s="9"/>
      <c r="L1023" s="9"/>
      <c r="M1023" s="9"/>
      <c r="N1023" s="9"/>
      <c r="O1023" s="1"/>
      <c r="R1023" s="1"/>
    </row>
    <row r="1024" spans="4:18" ht="12.75">
      <c r="D1024" s="1"/>
      <c r="E1024" s="1"/>
      <c r="F1024" s="9"/>
      <c r="G1024" s="9"/>
      <c r="H1024" s="9"/>
      <c r="I1024" s="9"/>
      <c r="J1024" s="9"/>
      <c r="K1024" s="9"/>
      <c r="L1024" s="9"/>
      <c r="M1024" s="9"/>
      <c r="N1024" s="9"/>
      <c r="O1024" s="1"/>
      <c r="R1024" s="1"/>
    </row>
    <row r="1025" spans="4:18" ht="12.75">
      <c r="D1025" s="1"/>
      <c r="E1025" s="1"/>
      <c r="F1025" s="9"/>
      <c r="G1025" s="9"/>
      <c r="H1025" s="9"/>
      <c r="I1025" s="9"/>
      <c r="J1025" s="9"/>
      <c r="K1025" s="9"/>
      <c r="L1025" s="9"/>
      <c r="M1025" s="9"/>
      <c r="N1025" s="9"/>
      <c r="O1025" s="1"/>
      <c r="R1025" s="1"/>
    </row>
    <row r="1026" spans="4:15" ht="12.75">
      <c r="D1026" s="1"/>
      <c r="E1026" s="1"/>
      <c r="F1026" s="9"/>
      <c r="G1026" s="9"/>
      <c r="H1026" s="9"/>
      <c r="I1026" s="9"/>
      <c r="J1026" s="9"/>
      <c r="K1026" s="9"/>
      <c r="L1026" s="9"/>
      <c r="M1026" s="9"/>
      <c r="N1026" s="9"/>
      <c r="O1026" s="1"/>
    </row>
    <row r="1027" spans="4:15" ht="12.75">
      <c r="D1027" s="1"/>
      <c r="E1027" s="1"/>
      <c r="F1027" s="9"/>
      <c r="G1027" s="9"/>
      <c r="H1027" s="9"/>
      <c r="I1027" s="9"/>
      <c r="J1027" s="9"/>
      <c r="K1027" s="9"/>
      <c r="L1027" s="9"/>
      <c r="M1027" s="9"/>
      <c r="N1027" s="9"/>
      <c r="O1027" s="1"/>
    </row>
    <row r="1028" spans="4:15" ht="12.75">
      <c r="D1028" s="1"/>
      <c r="E1028" s="1"/>
      <c r="F1028" s="9"/>
      <c r="G1028" s="9"/>
      <c r="H1028" s="9"/>
      <c r="I1028" s="9"/>
      <c r="J1028" s="9"/>
      <c r="K1028" s="9"/>
      <c r="L1028" s="9"/>
      <c r="M1028" s="9"/>
      <c r="N1028" s="9"/>
      <c r="O1028" s="1"/>
    </row>
    <row r="1029" spans="4:15" ht="12.75">
      <c r="D1029" s="1"/>
      <c r="E1029" s="1"/>
      <c r="F1029" s="9"/>
      <c r="G1029" s="9"/>
      <c r="H1029" s="9"/>
      <c r="I1029" s="9"/>
      <c r="J1029" s="9"/>
      <c r="K1029" s="9"/>
      <c r="L1029" s="9"/>
      <c r="M1029" s="9"/>
      <c r="N1029" s="9"/>
      <c r="O1029" s="1"/>
    </row>
    <row r="1030" spans="4:15" ht="12.75">
      <c r="D1030" s="1"/>
      <c r="E1030" s="1"/>
      <c r="F1030" s="9"/>
      <c r="G1030" s="9"/>
      <c r="H1030" s="9"/>
      <c r="I1030" s="9"/>
      <c r="J1030" s="9"/>
      <c r="K1030" s="9"/>
      <c r="L1030" s="9"/>
      <c r="M1030" s="9"/>
      <c r="N1030" s="9"/>
      <c r="O1030" s="1"/>
    </row>
    <row r="1031" spans="4:15" ht="12.75">
      <c r="D1031" s="1"/>
      <c r="E1031" s="1"/>
      <c r="F1031" s="9"/>
      <c r="G1031" s="9"/>
      <c r="H1031" s="9"/>
      <c r="I1031" s="9"/>
      <c r="J1031" s="9"/>
      <c r="K1031" s="9"/>
      <c r="L1031" s="9"/>
      <c r="M1031" s="9"/>
      <c r="N1031" s="9"/>
      <c r="O1031" s="1"/>
    </row>
    <row r="1032" spans="4:15" ht="12.75">
      <c r="D1032" s="1"/>
      <c r="E1032" s="1"/>
      <c r="F1032" s="9"/>
      <c r="G1032" s="9"/>
      <c r="H1032" s="9"/>
      <c r="I1032" s="9"/>
      <c r="J1032" s="9"/>
      <c r="K1032" s="9"/>
      <c r="L1032" s="9"/>
      <c r="M1032" s="9"/>
      <c r="N1032" s="9"/>
      <c r="O1032" s="1"/>
    </row>
    <row r="1033" spans="4:15" ht="12.75">
      <c r="D1033" s="1"/>
      <c r="E1033" s="1"/>
      <c r="F1033" s="9"/>
      <c r="G1033" s="9"/>
      <c r="H1033" s="9"/>
      <c r="I1033" s="9"/>
      <c r="J1033" s="9"/>
      <c r="K1033" s="9"/>
      <c r="L1033" s="9"/>
      <c r="M1033" s="9"/>
      <c r="N1033" s="9"/>
      <c r="O1033" s="1"/>
    </row>
    <row r="1034" spans="4:15" ht="12.75">
      <c r="D1034" s="1"/>
      <c r="E1034" s="1"/>
      <c r="F1034" s="9"/>
      <c r="G1034" s="9"/>
      <c r="H1034" s="9"/>
      <c r="I1034" s="9"/>
      <c r="J1034" s="9"/>
      <c r="K1034" s="9"/>
      <c r="L1034" s="9"/>
      <c r="M1034" s="9"/>
      <c r="N1034" s="9"/>
      <c r="O1034" s="1"/>
    </row>
    <row r="1035" spans="4:15" ht="12.75">
      <c r="D1035" s="1"/>
      <c r="E1035" s="1"/>
      <c r="F1035" s="9"/>
      <c r="G1035" s="9"/>
      <c r="H1035" s="9"/>
      <c r="I1035" s="9"/>
      <c r="J1035" s="9"/>
      <c r="K1035" s="9"/>
      <c r="L1035" s="9"/>
      <c r="M1035" s="9"/>
      <c r="N1035" s="9"/>
      <c r="O1035" s="1"/>
    </row>
    <row r="1036" spans="4:15" ht="12.75">
      <c r="D1036" s="1"/>
      <c r="E1036" s="1"/>
      <c r="F1036" s="9"/>
      <c r="G1036" s="9"/>
      <c r="H1036" s="9"/>
      <c r="I1036" s="9"/>
      <c r="J1036" s="9"/>
      <c r="K1036" s="9"/>
      <c r="L1036" s="9"/>
      <c r="M1036" s="9"/>
      <c r="N1036" s="9"/>
      <c r="O1036" s="1"/>
    </row>
    <row r="1037" spans="4:15" ht="12.75">
      <c r="D1037" s="1"/>
      <c r="E1037" s="1"/>
      <c r="F1037" s="9"/>
      <c r="G1037" s="9"/>
      <c r="H1037" s="9"/>
      <c r="I1037" s="9"/>
      <c r="J1037" s="9"/>
      <c r="K1037" s="9"/>
      <c r="L1037" s="9"/>
      <c r="M1037" s="9"/>
      <c r="N1037" s="9"/>
      <c r="O1037" s="1"/>
    </row>
    <row r="1038" spans="4:15" ht="12.75">
      <c r="D1038" s="1"/>
      <c r="E1038" s="1"/>
      <c r="F1038" s="9"/>
      <c r="G1038" s="9"/>
      <c r="H1038" s="9"/>
      <c r="I1038" s="9"/>
      <c r="J1038" s="9"/>
      <c r="K1038" s="9"/>
      <c r="L1038" s="9"/>
      <c r="M1038" s="9"/>
      <c r="N1038" s="9"/>
      <c r="O1038" s="1"/>
    </row>
    <row r="1039" spans="4:15" ht="12.75">
      <c r="D1039" s="1"/>
      <c r="E1039" s="1"/>
      <c r="F1039" s="9"/>
      <c r="G1039" s="9"/>
      <c r="H1039" s="9"/>
      <c r="I1039" s="9"/>
      <c r="J1039" s="9"/>
      <c r="K1039" s="9"/>
      <c r="L1039" s="9"/>
      <c r="M1039" s="9"/>
      <c r="N1039" s="9"/>
      <c r="O1039" s="1"/>
    </row>
    <row r="1040" spans="4:15" ht="12.75">
      <c r="D1040" s="1"/>
      <c r="E1040" s="1"/>
      <c r="F1040" s="9"/>
      <c r="G1040" s="9"/>
      <c r="H1040" s="9"/>
      <c r="I1040" s="9"/>
      <c r="J1040" s="9"/>
      <c r="K1040" s="9"/>
      <c r="L1040" s="9"/>
      <c r="M1040" s="9"/>
      <c r="N1040" s="9"/>
      <c r="O1040" s="1"/>
    </row>
    <row r="1041" spans="4:15" ht="12.75">
      <c r="D1041" s="1"/>
      <c r="E1041" s="1"/>
      <c r="F1041" s="9"/>
      <c r="G1041" s="9"/>
      <c r="H1041" s="9"/>
      <c r="I1041" s="9"/>
      <c r="J1041" s="9"/>
      <c r="K1041" s="9"/>
      <c r="L1041" s="9"/>
      <c r="M1041" s="9"/>
      <c r="N1041" s="9"/>
      <c r="O1041" s="1"/>
    </row>
    <row r="1042" spans="4:15" ht="12.75">
      <c r="D1042" s="1"/>
      <c r="E1042" s="1"/>
      <c r="F1042" s="9"/>
      <c r="G1042" s="9"/>
      <c r="H1042" s="9"/>
      <c r="I1042" s="9"/>
      <c r="J1042" s="9"/>
      <c r="K1042" s="9"/>
      <c r="L1042" s="9"/>
      <c r="M1042" s="9"/>
      <c r="N1042" s="9"/>
      <c r="O1042" s="1"/>
    </row>
    <row r="1043" spans="4:15" ht="12.75">
      <c r="D1043" s="1"/>
      <c r="E1043" s="1"/>
      <c r="F1043" s="9"/>
      <c r="G1043" s="9"/>
      <c r="H1043" s="9"/>
      <c r="I1043" s="9"/>
      <c r="J1043" s="9"/>
      <c r="K1043" s="9"/>
      <c r="L1043" s="9"/>
      <c r="M1043" s="9"/>
      <c r="N1043" s="9"/>
      <c r="O1043" s="1"/>
    </row>
    <row r="1044" spans="4:15" ht="12.75">
      <c r="D1044" s="1"/>
      <c r="E1044" s="1"/>
      <c r="F1044" s="9"/>
      <c r="G1044" s="9"/>
      <c r="H1044" s="9"/>
      <c r="I1044" s="9"/>
      <c r="J1044" s="9"/>
      <c r="K1044" s="9"/>
      <c r="L1044" s="9"/>
      <c r="M1044" s="9"/>
      <c r="N1044" s="9"/>
      <c r="O1044" s="1"/>
    </row>
    <row r="1045" spans="4:15" ht="12.75">
      <c r="D1045" s="1"/>
      <c r="E1045" s="1"/>
      <c r="F1045" s="9"/>
      <c r="G1045" s="9"/>
      <c r="H1045" s="9"/>
      <c r="I1045" s="9"/>
      <c r="J1045" s="9"/>
      <c r="K1045" s="9"/>
      <c r="L1045" s="9"/>
      <c r="M1045" s="9"/>
      <c r="N1045" s="9"/>
      <c r="O1045" s="1"/>
    </row>
    <row r="1046" spans="4:15" ht="12.75">
      <c r="D1046" s="1"/>
      <c r="E1046" s="1"/>
      <c r="F1046" s="9"/>
      <c r="G1046" s="9"/>
      <c r="H1046" s="9"/>
      <c r="I1046" s="9"/>
      <c r="J1046" s="9"/>
      <c r="K1046" s="9"/>
      <c r="L1046" s="9"/>
      <c r="M1046" s="9"/>
      <c r="N1046" s="9"/>
      <c r="O1046" s="1"/>
    </row>
    <row r="1047" spans="4:15" ht="12.75">
      <c r="D1047" s="1"/>
      <c r="E1047" s="1"/>
      <c r="F1047" s="9"/>
      <c r="G1047" s="9"/>
      <c r="H1047" s="9"/>
      <c r="I1047" s="9"/>
      <c r="J1047" s="9"/>
      <c r="K1047" s="9"/>
      <c r="L1047" s="9"/>
      <c r="M1047" s="9"/>
      <c r="N1047" s="9"/>
      <c r="O1047" s="1"/>
    </row>
    <row r="1048" spans="4:15" ht="12.75">
      <c r="D1048" s="1"/>
      <c r="E1048" s="1"/>
      <c r="F1048" s="9"/>
      <c r="G1048" s="9"/>
      <c r="H1048" s="9"/>
      <c r="I1048" s="9"/>
      <c r="J1048" s="9"/>
      <c r="K1048" s="9"/>
      <c r="L1048" s="9"/>
      <c r="M1048" s="9"/>
      <c r="N1048" s="9"/>
      <c r="O1048" s="1"/>
    </row>
    <row r="1049" spans="4:15" ht="12.75">
      <c r="D1049" s="1"/>
      <c r="E1049" s="1"/>
      <c r="F1049" s="9"/>
      <c r="G1049" s="9"/>
      <c r="H1049" s="9"/>
      <c r="I1049" s="9"/>
      <c r="J1049" s="9"/>
      <c r="K1049" s="9"/>
      <c r="L1049" s="9"/>
      <c r="M1049" s="9"/>
      <c r="N1049" s="9"/>
      <c r="O1049" s="1"/>
    </row>
    <row r="1050" spans="4:15" ht="12.75">
      <c r="D1050" s="1"/>
      <c r="E1050" s="1"/>
      <c r="F1050" s="9"/>
      <c r="G1050" s="9"/>
      <c r="H1050" s="9"/>
      <c r="I1050" s="9"/>
      <c r="J1050" s="9"/>
      <c r="K1050" s="9"/>
      <c r="L1050" s="9"/>
      <c r="M1050" s="9"/>
      <c r="N1050" s="9"/>
      <c r="O1050" s="1"/>
    </row>
    <row r="1051" spans="4:15" ht="12.75">
      <c r="D1051" s="1"/>
      <c r="E1051" s="1"/>
      <c r="F1051" s="9"/>
      <c r="G1051" s="9"/>
      <c r="H1051" s="9"/>
      <c r="I1051" s="9"/>
      <c r="J1051" s="9"/>
      <c r="K1051" s="9"/>
      <c r="L1051" s="9"/>
      <c r="M1051" s="9"/>
      <c r="N1051" s="9"/>
      <c r="O1051" s="1"/>
    </row>
    <row r="1052" spans="4:15" ht="12.75">
      <c r="D1052" s="1"/>
      <c r="E1052" s="1"/>
      <c r="F1052" s="9"/>
      <c r="G1052" s="9"/>
      <c r="H1052" s="9"/>
      <c r="I1052" s="9"/>
      <c r="J1052" s="9"/>
      <c r="K1052" s="9"/>
      <c r="L1052" s="9"/>
      <c r="M1052" s="9"/>
      <c r="N1052" s="9"/>
      <c r="O1052" s="1"/>
    </row>
    <row r="1053" spans="4:15" ht="12.75">
      <c r="D1053" s="1"/>
      <c r="E1053" s="1"/>
      <c r="F1053" s="9"/>
      <c r="G1053" s="9"/>
      <c r="H1053" s="9"/>
      <c r="I1053" s="9"/>
      <c r="J1053" s="9"/>
      <c r="K1053" s="9"/>
      <c r="L1053" s="9"/>
      <c r="M1053" s="9"/>
      <c r="N1053" s="9"/>
      <c r="O1053" s="1"/>
    </row>
    <row r="1054" spans="4:15" ht="12.75">
      <c r="D1054" s="1"/>
      <c r="E1054" s="1"/>
      <c r="F1054" s="9"/>
      <c r="G1054" s="9"/>
      <c r="H1054" s="9"/>
      <c r="I1054" s="9"/>
      <c r="J1054" s="9"/>
      <c r="K1054" s="9"/>
      <c r="L1054" s="9"/>
      <c r="M1054" s="9"/>
      <c r="N1054" s="9"/>
      <c r="O1054" s="1"/>
    </row>
    <row r="1055" spans="4:15" ht="12.75">
      <c r="D1055" s="1"/>
      <c r="E1055" s="1"/>
      <c r="F1055" s="9"/>
      <c r="G1055" s="9"/>
      <c r="H1055" s="9"/>
      <c r="I1055" s="9"/>
      <c r="J1055" s="9"/>
      <c r="K1055" s="9"/>
      <c r="L1055" s="9"/>
      <c r="M1055" s="9"/>
      <c r="N1055" s="9"/>
      <c r="O1055" s="1"/>
    </row>
    <row r="1056" spans="4:15" ht="12.75">
      <c r="D1056" s="1"/>
      <c r="E1056" s="1"/>
      <c r="F1056" s="9"/>
      <c r="G1056" s="9"/>
      <c r="H1056" s="9"/>
      <c r="I1056" s="9"/>
      <c r="J1056" s="9"/>
      <c r="K1056" s="9"/>
      <c r="L1056" s="9"/>
      <c r="M1056" s="9"/>
      <c r="N1056" s="9"/>
      <c r="O1056" s="1"/>
    </row>
    <row r="1057" spans="4:15" ht="12.75">
      <c r="D1057" s="1"/>
      <c r="E1057" s="1"/>
      <c r="F1057" s="9"/>
      <c r="G1057" s="9"/>
      <c r="H1057" s="9"/>
      <c r="I1057" s="9"/>
      <c r="J1057" s="9"/>
      <c r="K1057" s="9"/>
      <c r="L1057" s="9"/>
      <c r="M1057" s="9"/>
      <c r="N1057" s="9"/>
      <c r="O1057" s="1"/>
    </row>
    <row r="1058" spans="4:15" ht="12.75">
      <c r="D1058" s="1"/>
      <c r="E1058" s="1"/>
      <c r="F1058" s="9"/>
      <c r="G1058" s="9"/>
      <c r="H1058" s="9"/>
      <c r="I1058" s="9"/>
      <c r="J1058" s="9"/>
      <c r="K1058" s="9"/>
      <c r="L1058" s="9"/>
      <c r="M1058" s="9"/>
      <c r="N1058" s="9"/>
      <c r="O1058" s="1"/>
    </row>
    <row r="1059" spans="4:15" ht="12.75">
      <c r="D1059" s="1"/>
      <c r="E1059" s="1"/>
      <c r="F1059" s="9"/>
      <c r="G1059" s="9"/>
      <c r="H1059" s="9"/>
      <c r="I1059" s="9"/>
      <c r="J1059" s="9"/>
      <c r="K1059" s="9"/>
      <c r="L1059" s="9"/>
      <c r="M1059" s="9"/>
      <c r="N1059" s="9"/>
      <c r="O1059" s="1"/>
    </row>
    <row r="1060" spans="4:15" ht="12.75">
      <c r="D1060" s="1"/>
      <c r="E1060" s="1"/>
      <c r="F1060" s="9"/>
      <c r="G1060" s="9"/>
      <c r="H1060" s="9"/>
      <c r="I1060" s="9"/>
      <c r="J1060" s="9"/>
      <c r="K1060" s="9"/>
      <c r="L1060" s="9"/>
      <c r="M1060" s="9"/>
      <c r="N1060" s="9"/>
      <c r="O1060" s="1"/>
    </row>
    <row r="1061" spans="4:15" ht="12.75">
      <c r="D1061" s="1"/>
      <c r="E1061" s="1"/>
      <c r="F1061" s="9"/>
      <c r="G1061" s="9"/>
      <c r="H1061" s="9"/>
      <c r="I1061" s="9"/>
      <c r="J1061" s="9"/>
      <c r="K1061" s="9"/>
      <c r="L1061" s="9"/>
      <c r="M1061" s="9"/>
      <c r="N1061" s="9"/>
      <c r="O1061" s="1"/>
    </row>
    <row r="1062" spans="4:15" ht="12.75">
      <c r="D1062" s="1"/>
      <c r="E1062" s="1"/>
      <c r="F1062" s="9"/>
      <c r="G1062" s="9"/>
      <c r="H1062" s="9"/>
      <c r="I1062" s="9"/>
      <c r="J1062" s="9"/>
      <c r="K1062" s="9"/>
      <c r="L1062" s="9"/>
      <c r="M1062" s="9"/>
      <c r="N1062" s="9"/>
      <c r="O1062" s="1"/>
    </row>
    <row r="1063" spans="4:15" ht="12.75">
      <c r="D1063" s="1"/>
      <c r="E1063" s="1"/>
      <c r="F1063" s="9"/>
      <c r="G1063" s="9"/>
      <c r="H1063" s="9"/>
      <c r="I1063" s="9"/>
      <c r="J1063" s="9"/>
      <c r="K1063" s="9"/>
      <c r="L1063" s="9"/>
      <c r="M1063" s="9"/>
      <c r="N1063" s="9"/>
      <c r="O1063" s="1"/>
    </row>
    <row r="1064" spans="4:15" ht="12.75">
      <c r="D1064" s="1"/>
      <c r="E1064" s="1"/>
      <c r="F1064" s="9"/>
      <c r="G1064" s="9"/>
      <c r="H1064" s="9"/>
      <c r="I1064" s="9"/>
      <c r="J1064" s="9"/>
      <c r="K1064" s="9"/>
      <c r="L1064" s="9"/>
      <c r="M1064" s="9"/>
      <c r="N1064" s="9"/>
      <c r="O1064" s="1"/>
    </row>
    <row r="1065" spans="4:15" ht="12.75">
      <c r="D1065" s="1"/>
      <c r="E1065" s="1"/>
      <c r="F1065" s="9"/>
      <c r="G1065" s="9"/>
      <c r="H1065" s="9"/>
      <c r="I1065" s="9"/>
      <c r="J1065" s="9"/>
      <c r="K1065" s="9"/>
      <c r="L1065" s="9"/>
      <c r="M1065" s="9"/>
      <c r="N1065" s="9"/>
      <c r="O1065" s="1"/>
    </row>
    <row r="1066" spans="4:15" ht="12.75">
      <c r="D1066" s="1"/>
      <c r="E1066" s="1"/>
      <c r="F1066" s="9"/>
      <c r="G1066" s="9"/>
      <c r="H1066" s="9"/>
      <c r="I1066" s="9"/>
      <c r="J1066" s="9"/>
      <c r="K1066" s="9"/>
      <c r="L1066" s="9"/>
      <c r="M1066" s="9"/>
      <c r="N1066" s="9"/>
      <c r="O1066" s="1"/>
    </row>
    <row r="1067" spans="4:15" ht="12.75">
      <c r="D1067" s="1"/>
      <c r="E1067" s="1"/>
      <c r="F1067" s="9"/>
      <c r="G1067" s="9"/>
      <c r="H1067" s="9"/>
      <c r="I1067" s="9"/>
      <c r="J1067" s="9"/>
      <c r="K1067" s="9"/>
      <c r="L1067" s="9"/>
      <c r="M1067" s="9"/>
      <c r="N1067" s="9"/>
      <c r="O1067" s="1"/>
    </row>
    <row r="1068" spans="4:15" ht="12.75">
      <c r="D1068" s="1"/>
      <c r="E1068" s="1"/>
      <c r="F1068" s="9"/>
      <c r="G1068" s="9"/>
      <c r="H1068" s="9"/>
      <c r="I1068" s="9"/>
      <c r="J1068" s="9"/>
      <c r="K1068" s="9"/>
      <c r="L1068" s="9"/>
      <c r="M1068" s="9"/>
      <c r="N1068" s="9"/>
      <c r="O1068" s="1"/>
    </row>
    <row r="1069" spans="4:15" ht="12.75">
      <c r="D1069" s="1"/>
      <c r="E1069" s="1"/>
      <c r="F1069" s="9"/>
      <c r="G1069" s="9"/>
      <c r="H1069" s="9"/>
      <c r="I1069" s="9"/>
      <c r="J1069" s="9"/>
      <c r="K1069" s="9"/>
      <c r="L1069" s="9"/>
      <c r="M1069" s="9"/>
      <c r="N1069" s="9"/>
      <c r="O1069" s="1"/>
    </row>
    <row r="1070" spans="4:15" ht="12.75">
      <c r="D1070" s="1"/>
      <c r="E1070" s="1"/>
      <c r="F1070" s="9"/>
      <c r="G1070" s="9"/>
      <c r="H1070" s="9"/>
      <c r="I1070" s="9"/>
      <c r="J1070" s="9"/>
      <c r="K1070" s="9"/>
      <c r="L1070" s="9"/>
      <c r="M1070" s="9"/>
      <c r="N1070" s="9"/>
      <c r="O1070" s="1"/>
    </row>
    <row r="1071" spans="4:15" ht="12.75">
      <c r="D1071" s="1"/>
      <c r="E1071" s="1"/>
      <c r="F1071" s="9"/>
      <c r="G1071" s="9"/>
      <c r="H1071" s="9"/>
      <c r="I1071" s="9"/>
      <c r="J1071" s="9"/>
      <c r="K1071" s="9"/>
      <c r="L1071" s="9"/>
      <c r="M1071" s="9"/>
      <c r="N1071" s="9"/>
      <c r="O1071" s="1"/>
    </row>
    <row r="1072" spans="4:15" ht="12.75">
      <c r="D1072" s="1"/>
      <c r="E1072" s="1"/>
      <c r="F1072" s="9"/>
      <c r="G1072" s="9"/>
      <c r="H1072" s="9"/>
      <c r="I1072" s="9"/>
      <c r="J1072" s="9"/>
      <c r="K1072" s="9"/>
      <c r="L1072" s="9"/>
      <c r="M1072" s="9"/>
      <c r="N1072" s="9"/>
      <c r="O1072" s="1"/>
    </row>
    <row r="1073" spans="4:15" ht="12.75">
      <c r="D1073" s="1"/>
      <c r="E1073" s="1"/>
      <c r="F1073" s="9"/>
      <c r="G1073" s="9"/>
      <c r="H1073" s="9"/>
      <c r="I1073" s="9"/>
      <c r="J1073" s="9"/>
      <c r="K1073" s="9"/>
      <c r="L1073" s="9"/>
      <c r="M1073" s="9"/>
      <c r="N1073" s="9"/>
      <c r="O1073" s="1"/>
    </row>
    <row r="1074" spans="4:15" ht="12.75">
      <c r="D1074" s="1"/>
      <c r="E1074" s="1"/>
      <c r="F1074" s="9"/>
      <c r="G1074" s="9"/>
      <c r="H1074" s="9"/>
      <c r="I1074" s="9"/>
      <c r="J1074" s="9"/>
      <c r="K1074" s="9"/>
      <c r="L1074" s="9"/>
      <c r="M1074" s="9"/>
      <c r="N1074" s="9"/>
      <c r="O1074" s="1"/>
    </row>
    <row r="1075" spans="4:15" ht="12.75">
      <c r="D1075" s="1"/>
      <c r="E1075" s="1"/>
      <c r="F1075" s="9"/>
      <c r="G1075" s="9"/>
      <c r="H1075" s="9"/>
      <c r="I1075" s="9"/>
      <c r="J1075" s="9"/>
      <c r="K1075" s="9"/>
      <c r="L1075" s="9"/>
      <c r="M1075" s="9"/>
      <c r="N1075" s="9"/>
      <c r="O1075" s="1"/>
    </row>
    <row r="1076" spans="4:15" ht="12.75">
      <c r="D1076" s="1"/>
      <c r="E1076" s="1"/>
      <c r="F1076" s="9"/>
      <c r="G1076" s="9"/>
      <c r="H1076" s="9"/>
      <c r="I1076" s="9"/>
      <c r="J1076" s="9"/>
      <c r="K1076" s="9"/>
      <c r="L1076" s="9"/>
      <c r="M1076" s="9"/>
      <c r="N1076" s="9"/>
      <c r="O1076" s="1"/>
    </row>
    <row r="1077" spans="4:15" ht="12.75">
      <c r="D1077" s="1"/>
      <c r="E1077" s="1"/>
      <c r="F1077" s="9"/>
      <c r="G1077" s="9"/>
      <c r="H1077" s="9"/>
      <c r="I1077" s="9"/>
      <c r="J1077" s="9"/>
      <c r="K1077" s="9"/>
      <c r="L1077" s="9"/>
      <c r="M1077" s="9"/>
      <c r="N1077" s="9"/>
      <c r="O1077" s="1"/>
    </row>
    <row r="1078" spans="4:15" ht="12.75">
      <c r="D1078" s="1"/>
      <c r="E1078" s="1"/>
      <c r="F1078" s="9"/>
      <c r="G1078" s="9"/>
      <c r="H1078" s="9"/>
      <c r="I1078" s="9"/>
      <c r="J1078" s="9"/>
      <c r="K1078" s="9"/>
      <c r="L1078" s="9"/>
      <c r="M1078" s="9"/>
      <c r="N1078" s="9"/>
      <c r="O1078" s="1"/>
    </row>
    <row r="1079" spans="4:15" ht="12.75">
      <c r="D1079" s="1"/>
      <c r="E1079" s="1"/>
      <c r="F1079" s="9"/>
      <c r="G1079" s="9"/>
      <c r="H1079" s="9"/>
      <c r="I1079" s="9"/>
      <c r="J1079" s="9"/>
      <c r="K1079" s="9"/>
      <c r="L1079" s="9"/>
      <c r="M1079" s="9"/>
      <c r="N1079" s="9"/>
      <c r="O1079" s="1"/>
    </row>
    <row r="1080" spans="4:15" ht="12.75">
      <c r="D1080" s="1"/>
      <c r="E1080" s="1"/>
      <c r="F1080" s="9"/>
      <c r="G1080" s="9"/>
      <c r="H1080" s="9"/>
      <c r="I1080" s="9"/>
      <c r="J1080" s="9"/>
      <c r="K1080" s="9"/>
      <c r="L1080" s="9"/>
      <c r="M1080" s="9"/>
      <c r="N1080" s="9"/>
      <c r="O1080" s="1"/>
    </row>
    <row r="1081" spans="4:15" ht="12.75">
      <c r="D1081" s="1"/>
      <c r="E1081" s="1"/>
      <c r="F1081" s="9"/>
      <c r="G1081" s="9"/>
      <c r="H1081" s="9"/>
      <c r="I1081" s="9"/>
      <c r="J1081" s="9"/>
      <c r="K1081" s="9"/>
      <c r="L1081" s="9"/>
      <c r="M1081" s="9"/>
      <c r="N1081" s="9"/>
      <c r="O1081" s="1"/>
    </row>
    <row r="1082" spans="4:15" ht="12.75">
      <c r="D1082" s="1"/>
      <c r="E1082" s="1"/>
      <c r="F1082" s="9"/>
      <c r="G1082" s="9"/>
      <c r="H1082" s="9"/>
      <c r="I1082" s="9"/>
      <c r="J1082" s="9"/>
      <c r="K1082" s="9"/>
      <c r="L1082" s="9"/>
      <c r="M1082" s="9"/>
      <c r="N1082" s="9"/>
      <c r="O1082" s="1"/>
    </row>
    <row r="1083" spans="4:15" ht="12.75">
      <c r="D1083" s="1"/>
      <c r="E1083" s="1"/>
      <c r="F1083" s="9"/>
      <c r="G1083" s="9"/>
      <c r="H1083" s="9"/>
      <c r="I1083" s="9"/>
      <c r="J1083" s="9"/>
      <c r="K1083" s="9"/>
      <c r="L1083" s="9"/>
      <c r="M1083" s="9"/>
      <c r="N1083" s="9"/>
      <c r="O1083" s="1"/>
    </row>
    <row r="1084" spans="4:15" ht="12.75">
      <c r="D1084" s="1"/>
      <c r="E1084" s="1"/>
      <c r="F1084" s="9"/>
      <c r="G1084" s="9"/>
      <c r="H1084" s="9"/>
      <c r="I1084" s="9"/>
      <c r="J1084" s="9"/>
      <c r="K1084" s="9"/>
      <c r="L1084" s="9"/>
      <c r="M1084" s="9"/>
      <c r="N1084" s="9"/>
      <c r="O1084" s="1"/>
    </row>
    <row r="1085" spans="4:15" ht="12.75">
      <c r="D1085" s="1"/>
      <c r="E1085" s="1"/>
      <c r="F1085" s="9"/>
      <c r="G1085" s="9"/>
      <c r="H1085" s="9"/>
      <c r="I1085" s="9"/>
      <c r="J1085" s="9"/>
      <c r="K1085" s="9"/>
      <c r="L1085" s="9"/>
      <c r="M1085" s="9"/>
      <c r="N1085" s="9"/>
      <c r="O1085" s="1"/>
    </row>
    <row r="1086" spans="4:15" ht="12.75">
      <c r="D1086" s="1"/>
      <c r="E1086" s="1"/>
      <c r="F1086" s="9"/>
      <c r="G1086" s="9"/>
      <c r="H1086" s="9"/>
      <c r="I1086" s="9"/>
      <c r="J1086" s="9"/>
      <c r="K1086" s="9"/>
      <c r="L1086" s="9"/>
      <c r="M1086" s="9"/>
      <c r="N1086" s="9"/>
      <c r="O1086" s="1"/>
    </row>
    <row r="1087" spans="4:15" ht="12.75">
      <c r="D1087" s="1"/>
      <c r="E1087" s="1"/>
      <c r="F1087" s="9"/>
      <c r="G1087" s="9"/>
      <c r="H1087" s="9"/>
      <c r="I1087" s="9"/>
      <c r="J1087" s="9"/>
      <c r="K1087" s="9"/>
      <c r="L1087" s="9"/>
      <c r="M1087" s="9"/>
      <c r="N1087" s="9"/>
      <c r="O1087" s="1"/>
    </row>
    <row r="1088" spans="4:15" ht="12.75">
      <c r="D1088" s="1"/>
      <c r="E1088" s="1"/>
      <c r="F1088" s="9"/>
      <c r="G1088" s="9"/>
      <c r="H1088" s="9"/>
      <c r="I1088" s="9"/>
      <c r="J1088" s="9"/>
      <c r="K1088" s="9"/>
      <c r="L1088" s="9"/>
      <c r="M1088" s="9"/>
      <c r="N1088" s="9"/>
      <c r="O1088" s="1"/>
    </row>
    <row r="1089" spans="4:15" ht="12.75">
      <c r="D1089" s="1"/>
      <c r="E1089" s="1"/>
      <c r="F1089" s="9"/>
      <c r="G1089" s="9"/>
      <c r="H1089" s="9"/>
      <c r="I1089" s="9"/>
      <c r="J1089" s="9"/>
      <c r="K1089" s="9"/>
      <c r="L1089" s="9"/>
      <c r="M1089" s="9"/>
      <c r="N1089" s="9"/>
      <c r="O1089" s="1"/>
    </row>
    <row r="1090" spans="4:15" ht="12.75">
      <c r="D1090" s="1"/>
      <c r="E1090" s="1"/>
      <c r="F1090" s="9"/>
      <c r="G1090" s="9"/>
      <c r="H1090" s="9"/>
      <c r="I1090" s="9"/>
      <c r="J1090" s="9"/>
      <c r="K1090" s="9"/>
      <c r="L1090" s="9"/>
      <c r="M1090" s="9"/>
      <c r="N1090" s="9"/>
      <c r="O1090" s="1"/>
    </row>
    <row r="1091" spans="4:15" ht="12.75">
      <c r="D1091" s="1"/>
      <c r="E1091" s="1"/>
      <c r="F1091" s="9"/>
      <c r="G1091" s="9"/>
      <c r="H1091" s="9"/>
      <c r="I1091" s="9"/>
      <c r="J1091" s="9"/>
      <c r="K1091" s="9"/>
      <c r="L1091" s="9"/>
      <c r="M1091" s="9"/>
      <c r="N1091" s="9"/>
      <c r="O1091" s="1"/>
    </row>
    <row r="1092" spans="4:15" ht="12.75">
      <c r="D1092" s="1"/>
      <c r="E1092" s="1"/>
      <c r="F1092" s="9"/>
      <c r="G1092" s="9"/>
      <c r="H1092" s="9"/>
      <c r="I1092" s="9"/>
      <c r="J1092" s="9"/>
      <c r="K1092" s="9"/>
      <c r="L1092" s="9"/>
      <c r="M1092" s="9"/>
      <c r="N1092" s="9"/>
      <c r="O1092" s="1"/>
    </row>
    <row r="1093" spans="4:15" ht="12.75">
      <c r="D1093" s="1"/>
      <c r="E1093" s="1"/>
      <c r="F1093" s="9"/>
      <c r="G1093" s="9"/>
      <c r="H1093" s="9"/>
      <c r="I1093" s="9"/>
      <c r="J1093" s="9"/>
      <c r="K1093" s="9"/>
      <c r="L1093" s="9"/>
      <c r="M1093" s="9"/>
      <c r="N1093" s="9"/>
      <c r="O1093" s="1"/>
    </row>
    <row r="1094" spans="4:15" ht="12.75">
      <c r="D1094" s="1"/>
      <c r="E1094" s="1"/>
      <c r="F1094" s="9"/>
      <c r="G1094" s="9"/>
      <c r="H1094" s="9"/>
      <c r="I1094" s="9"/>
      <c r="J1094" s="9"/>
      <c r="K1094" s="9"/>
      <c r="L1094" s="9"/>
      <c r="M1094" s="9"/>
      <c r="N1094" s="9"/>
      <c r="O1094" s="1"/>
    </row>
    <row r="1095" spans="4:15" ht="12.75">
      <c r="D1095" s="1"/>
      <c r="E1095" s="1"/>
      <c r="F1095" s="9"/>
      <c r="G1095" s="9"/>
      <c r="H1095" s="9"/>
      <c r="I1095" s="9"/>
      <c r="J1095" s="9"/>
      <c r="K1095" s="9"/>
      <c r="L1095" s="9"/>
      <c r="M1095" s="9"/>
      <c r="N1095" s="9"/>
      <c r="O1095" s="1"/>
    </row>
    <row r="1096" spans="4:15" ht="12.75">
      <c r="D1096" s="1"/>
      <c r="E1096" s="1"/>
      <c r="F1096" s="9"/>
      <c r="G1096" s="9"/>
      <c r="H1096" s="9"/>
      <c r="I1096" s="9"/>
      <c r="J1096" s="9"/>
      <c r="K1096" s="9"/>
      <c r="L1096" s="9"/>
      <c r="M1096" s="9"/>
      <c r="N1096" s="9"/>
      <c r="O1096" s="1"/>
    </row>
    <row r="1097" spans="4:15" ht="12.75">
      <c r="D1097" s="1"/>
      <c r="E1097" s="1"/>
      <c r="F1097" s="9"/>
      <c r="G1097" s="9"/>
      <c r="H1097" s="9"/>
      <c r="I1097" s="9"/>
      <c r="J1097" s="9"/>
      <c r="K1097" s="9"/>
      <c r="L1097" s="9"/>
      <c r="M1097" s="9"/>
      <c r="N1097" s="9"/>
      <c r="O1097" s="1"/>
    </row>
    <row r="1098" spans="4:15" ht="12.75">
      <c r="D1098" s="1"/>
      <c r="E1098" s="1"/>
      <c r="F1098" s="9"/>
      <c r="G1098" s="9"/>
      <c r="H1098" s="9"/>
      <c r="I1098" s="9"/>
      <c r="J1098" s="9"/>
      <c r="K1098" s="9"/>
      <c r="L1098" s="9"/>
      <c r="M1098" s="9"/>
      <c r="N1098" s="9"/>
      <c r="O1098" s="1"/>
    </row>
    <row r="1099" spans="4:15" ht="12.75">
      <c r="D1099" s="1"/>
      <c r="E1099" s="1"/>
      <c r="F1099" s="9"/>
      <c r="G1099" s="9"/>
      <c r="H1099" s="9"/>
      <c r="I1099" s="9"/>
      <c r="J1099" s="9"/>
      <c r="K1099" s="9"/>
      <c r="L1099" s="9"/>
      <c r="M1099" s="9"/>
      <c r="N1099" s="9"/>
      <c r="O1099" s="1"/>
    </row>
    <row r="1100" spans="4:15" ht="12.75">
      <c r="D1100" s="1"/>
      <c r="E1100" s="1"/>
      <c r="F1100" s="9"/>
      <c r="G1100" s="9"/>
      <c r="H1100" s="9"/>
      <c r="I1100" s="9"/>
      <c r="J1100" s="9"/>
      <c r="K1100" s="9"/>
      <c r="L1100" s="9"/>
      <c r="M1100" s="9"/>
      <c r="N1100" s="9"/>
      <c r="O1100" s="1"/>
    </row>
    <row r="1101" spans="4:15" ht="12.75">
      <c r="D1101" s="1"/>
      <c r="E1101" s="1"/>
      <c r="F1101" s="9"/>
      <c r="G1101" s="9"/>
      <c r="H1101" s="9"/>
      <c r="I1101" s="9"/>
      <c r="J1101" s="9"/>
      <c r="K1101" s="9"/>
      <c r="L1101" s="9"/>
      <c r="M1101" s="9"/>
      <c r="N1101" s="9"/>
      <c r="O1101" s="1"/>
    </row>
    <row r="1102" spans="4:15" ht="12.75">
      <c r="D1102" s="1"/>
      <c r="E1102" s="1"/>
      <c r="F1102" s="9"/>
      <c r="G1102" s="9"/>
      <c r="H1102" s="9"/>
      <c r="I1102" s="9"/>
      <c r="J1102" s="9"/>
      <c r="K1102" s="9"/>
      <c r="L1102" s="9"/>
      <c r="M1102" s="9"/>
      <c r="N1102" s="9"/>
      <c r="O1102" s="1"/>
    </row>
    <row r="1103" spans="4:15" ht="12.75">
      <c r="D1103" s="1"/>
      <c r="E1103" s="1"/>
      <c r="F1103" s="9"/>
      <c r="G1103" s="9"/>
      <c r="H1103" s="9"/>
      <c r="I1103" s="9"/>
      <c r="J1103" s="9"/>
      <c r="K1103" s="9"/>
      <c r="L1103" s="9"/>
      <c r="M1103" s="9"/>
      <c r="N1103" s="9"/>
      <c r="O1103" s="1"/>
    </row>
    <row r="1104" spans="4:15" ht="12.75">
      <c r="D1104" s="1"/>
      <c r="E1104" s="1"/>
      <c r="F1104" s="9"/>
      <c r="G1104" s="9"/>
      <c r="H1104" s="9"/>
      <c r="I1104" s="9"/>
      <c r="J1104" s="9"/>
      <c r="K1104" s="9"/>
      <c r="L1104" s="9"/>
      <c r="M1104" s="9"/>
      <c r="N1104" s="9"/>
      <c r="O1104" s="1"/>
    </row>
    <row r="1105" spans="4:15" ht="12.75">
      <c r="D1105" s="1"/>
      <c r="E1105" s="1"/>
      <c r="F1105" s="9"/>
      <c r="G1105" s="9"/>
      <c r="H1105" s="9"/>
      <c r="I1105" s="9"/>
      <c r="J1105" s="9"/>
      <c r="K1105" s="9"/>
      <c r="L1105" s="9"/>
      <c r="M1105" s="9"/>
      <c r="N1105" s="9"/>
      <c r="O1105" s="1"/>
    </row>
    <row r="1106" spans="4:15" ht="12.75">
      <c r="D1106" s="1"/>
      <c r="E1106" s="1"/>
      <c r="F1106" s="9"/>
      <c r="G1106" s="9"/>
      <c r="H1106" s="9"/>
      <c r="I1106" s="9"/>
      <c r="J1106" s="9"/>
      <c r="K1106" s="9"/>
      <c r="L1106" s="9"/>
      <c r="M1106" s="9"/>
      <c r="N1106" s="9"/>
      <c r="O1106" s="1"/>
    </row>
    <row r="1107" spans="4:15" ht="12.75">
      <c r="D1107" s="1"/>
      <c r="E1107" s="1"/>
      <c r="F1107" s="9"/>
      <c r="G1107" s="9"/>
      <c r="H1107" s="9"/>
      <c r="I1107" s="9"/>
      <c r="J1107" s="9"/>
      <c r="K1107" s="9"/>
      <c r="L1107" s="9"/>
      <c r="M1107" s="9"/>
      <c r="N1107" s="9"/>
      <c r="O1107" s="1"/>
    </row>
    <row r="1108" spans="4:15" ht="12.75">
      <c r="D1108" s="1"/>
      <c r="E1108" s="1"/>
      <c r="F1108" s="9"/>
      <c r="G1108" s="9"/>
      <c r="H1108" s="9"/>
      <c r="I1108" s="9"/>
      <c r="J1108" s="9"/>
      <c r="K1108" s="9"/>
      <c r="L1108" s="9"/>
      <c r="M1108" s="9"/>
      <c r="N1108" s="9"/>
      <c r="O1108" s="1"/>
    </row>
    <row r="1109" spans="4:15" ht="12.75">
      <c r="D1109" s="1"/>
      <c r="E1109" s="1"/>
      <c r="F1109" s="9"/>
      <c r="G1109" s="9"/>
      <c r="H1109" s="9"/>
      <c r="I1109" s="9"/>
      <c r="J1109" s="9"/>
      <c r="K1109" s="9"/>
      <c r="L1109" s="9"/>
      <c r="M1109" s="9"/>
      <c r="N1109" s="9"/>
      <c r="O1109" s="1"/>
    </row>
    <row r="1110" spans="4:15" ht="12.75">
      <c r="D1110" s="1"/>
      <c r="E1110" s="1"/>
      <c r="F1110" s="9"/>
      <c r="G1110" s="9"/>
      <c r="H1110" s="9"/>
      <c r="I1110" s="9"/>
      <c r="J1110" s="9"/>
      <c r="K1110" s="9"/>
      <c r="L1110" s="9"/>
      <c r="M1110" s="9"/>
      <c r="N1110" s="9"/>
      <c r="O1110" s="1"/>
    </row>
    <row r="1111" spans="4:15" ht="12.75">
      <c r="D1111" s="1"/>
      <c r="E1111" s="1"/>
      <c r="F1111" s="1"/>
      <c r="G1111" s="9"/>
      <c r="H1111" s="9"/>
      <c r="I1111" s="1"/>
      <c r="J1111" s="1"/>
      <c r="K1111" s="1"/>
      <c r="L1111" s="1"/>
      <c r="M1111" s="1"/>
      <c r="N1111" s="1"/>
      <c r="O1111" s="1"/>
    </row>
    <row r="1112" spans="4:15" ht="12.75">
      <c r="D1112" s="1"/>
      <c r="E1112" s="1"/>
      <c r="F1112" s="1"/>
      <c r="G1112" s="9"/>
      <c r="H1112" s="9"/>
      <c r="I1112" s="1"/>
      <c r="J1112" s="1"/>
      <c r="K1112" s="1"/>
      <c r="L1112" s="1"/>
      <c r="M1112" s="1"/>
      <c r="N1112" s="1"/>
      <c r="O1112" s="1"/>
    </row>
    <row r="1113" spans="4:15" ht="12.75">
      <c r="D1113" s="1"/>
      <c r="E1113" s="1"/>
      <c r="F1113" s="1"/>
      <c r="G1113" s="9"/>
      <c r="H1113" s="9"/>
      <c r="I1113" s="1"/>
      <c r="J1113" s="1"/>
      <c r="K1113" s="1"/>
      <c r="L1113" s="1"/>
      <c r="M1113" s="1"/>
      <c r="N1113" s="1"/>
      <c r="O1113" s="1"/>
    </row>
    <row r="1114" spans="4:15" ht="12.75">
      <c r="D1114" s="1"/>
      <c r="E1114" s="1"/>
      <c r="F1114" s="1"/>
      <c r="G1114" s="9"/>
      <c r="H1114" s="9"/>
      <c r="I1114" s="1"/>
      <c r="J1114" s="1"/>
      <c r="K1114" s="1"/>
      <c r="L1114" s="1"/>
      <c r="M1114" s="1"/>
      <c r="N1114" s="1"/>
      <c r="O1114" s="1"/>
    </row>
    <row r="1115" spans="4:15" ht="12.75">
      <c r="D1115" s="1"/>
      <c r="E1115" s="1"/>
      <c r="F1115" s="1"/>
      <c r="G1115" s="9"/>
      <c r="H1115" s="9"/>
      <c r="I1115" s="1"/>
      <c r="J1115" s="1"/>
      <c r="K1115" s="1"/>
      <c r="L1115" s="1"/>
      <c r="M1115" s="1"/>
      <c r="N1115" s="1"/>
      <c r="O1115" s="1"/>
    </row>
    <row r="1116" spans="4:15" ht="12.75">
      <c r="D1116" s="1"/>
      <c r="E1116" s="1"/>
      <c r="F1116" s="1"/>
      <c r="G1116" s="9"/>
      <c r="H1116" s="9"/>
      <c r="I1116" s="1"/>
      <c r="J1116" s="1"/>
      <c r="K1116" s="1"/>
      <c r="L1116" s="1"/>
      <c r="M1116" s="1"/>
      <c r="N1116" s="1"/>
      <c r="O1116" s="1"/>
    </row>
    <row r="1117" spans="4:15" ht="12.75">
      <c r="D1117" s="1"/>
      <c r="E1117" s="1"/>
      <c r="F1117" s="1"/>
      <c r="G1117" s="9"/>
      <c r="H1117" s="9"/>
      <c r="I1117" s="1"/>
      <c r="J1117" s="1"/>
      <c r="K1117" s="1"/>
      <c r="L1117" s="1"/>
      <c r="M1117" s="1"/>
      <c r="N1117" s="1"/>
      <c r="O1117" s="1"/>
    </row>
    <row r="1118" spans="4:15" ht="12.75">
      <c r="D1118" s="1"/>
      <c r="E1118" s="1"/>
      <c r="F1118" s="1"/>
      <c r="G1118" s="9"/>
      <c r="H1118" s="9"/>
      <c r="I1118" s="1"/>
      <c r="J1118" s="1"/>
      <c r="K1118" s="1"/>
      <c r="L1118" s="1"/>
      <c r="M1118" s="1"/>
      <c r="N1118" s="1"/>
      <c r="O1118" s="1"/>
    </row>
    <row r="1119" spans="4:15" ht="12.75">
      <c r="D1119" s="1"/>
      <c r="E1119" s="1"/>
      <c r="F1119" s="1"/>
      <c r="G1119" s="9"/>
      <c r="H1119" s="9"/>
      <c r="I1119" s="1"/>
      <c r="J1119" s="1"/>
      <c r="K1119" s="1"/>
      <c r="L1119" s="1"/>
      <c r="M1119" s="1"/>
      <c r="N1119" s="1"/>
      <c r="O1119" s="1"/>
    </row>
    <row r="1120" spans="4:15" ht="12.75">
      <c r="D1120" s="1"/>
      <c r="E1120" s="1"/>
      <c r="F1120" s="1"/>
      <c r="G1120" s="9"/>
      <c r="H1120" s="9"/>
      <c r="I1120" s="1"/>
      <c r="J1120" s="1"/>
      <c r="K1120" s="1"/>
      <c r="L1120" s="1"/>
      <c r="M1120" s="1"/>
      <c r="N1120" s="1"/>
      <c r="O1120" s="1"/>
    </row>
    <row r="1121" spans="7:11" ht="12.75">
      <c r="G1121" s="9"/>
      <c r="H1121" s="9"/>
      <c r="K1121" s="1"/>
    </row>
    <row r="1122" spans="7:11" ht="12.75">
      <c r="G1122" s="9"/>
      <c r="H1122" s="9"/>
      <c r="K1122" s="1"/>
    </row>
    <row r="1123" spans="7:11" ht="12.75">
      <c r="G1123" s="9"/>
      <c r="H1123" s="9"/>
      <c r="K1123" s="1"/>
    </row>
    <row r="1124" spans="7:11" ht="12.75">
      <c r="G1124" s="9"/>
      <c r="H1124" s="9"/>
      <c r="K1124" s="1"/>
    </row>
    <row r="1125" spans="7:11" ht="12.75">
      <c r="G1125" s="9"/>
      <c r="H1125" s="9"/>
      <c r="K1125" s="1"/>
    </row>
    <row r="1126" spans="7:11" ht="12.75">
      <c r="G1126" s="9"/>
      <c r="H1126" s="9"/>
      <c r="K1126" s="1"/>
    </row>
    <row r="1127" spans="8:12" ht="12.75">
      <c r="H1127" s="9"/>
      <c r="I1127" s="9"/>
      <c r="L1127" s="1"/>
    </row>
    <row r="1128" spans="8:12" ht="12.75">
      <c r="H1128" s="9"/>
      <c r="I1128" s="9"/>
      <c r="L1128" s="1"/>
    </row>
    <row r="1129" spans="8:12" ht="12.75">
      <c r="H1129" s="9"/>
      <c r="I1129" s="9"/>
      <c r="L1129" s="1"/>
    </row>
    <row r="1130" spans="8:12" ht="12.75">
      <c r="H1130" s="9"/>
      <c r="I1130" s="9"/>
      <c r="L1130" s="1"/>
    </row>
    <row r="1131" spans="8:12" ht="12.75">
      <c r="H1131" s="9"/>
      <c r="I1131" s="9"/>
      <c r="L1131" s="1"/>
    </row>
    <row r="1132" spans="8:12" ht="12.75">
      <c r="H1132" s="9"/>
      <c r="I1132" s="9"/>
      <c r="L1132" s="1"/>
    </row>
    <row r="1133" spans="8:12" ht="12.75">
      <c r="H1133" s="9"/>
      <c r="I1133" s="9"/>
      <c r="L1133" s="1"/>
    </row>
    <row r="1134" spans="8:12" ht="12.75">
      <c r="H1134" s="9"/>
      <c r="I1134" s="9"/>
      <c r="L1134" s="1"/>
    </row>
    <row r="1135" spans="8:12" ht="12.75">
      <c r="H1135" s="9"/>
      <c r="I1135" s="9"/>
      <c r="L1135" s="1"/>
    </row>
    <row r="1136" spans="8:12" ht="12.75">
      <c r="H1136" s="9"/>
      <c r="I1136" s="9"/>
      <c r="L1136" s="1"/>
    </row>
    <row r="1137" spans="8:12" ht="12.75">
      <c r="H1137" s="9"/>
      <c r="I1137" s="9"/>
      <c r="L1137" s="1"/>
    </row>
    <row r="1138" spans="8:12" ht="12.75">
      <c r="H1138" s="9"/>
      <c r="I1138" s="9"/>
      <c r="L1138" s="1"/>
    </row>
    <row r="1139" spans="8:12" ht="12.75">
      <c r="H1139" s="9"/>
      <c r="I1139" s="9"/>
      <c r="L1139" s="1"/>
    </row>
    <row r="1140" spans="8:12" ht="12.75">
      <c r="H1140" s="9"/>
      <c r="I1140" s="9"/>
      <c r="L1140" s="1"/>
    </row>
    <row r="1141" spans="8:12" ht="12.75">
      <c r="H1141" s="9"/>
      <c r="I1141" s="9"/>
      <c r="L1141" s="1"/>
    </row>
    <row r="1142" spans="8:12" ht="12.75">
      <c r="H1142" s="9"/>
      <c r="I1142" s="9"/>
      <c r="L1142" s="1"/>
    </row>
    <row r="1143" spans="8:12" ht="12.75">
      <c r="H1143" s="9"/>
      <c r="I1143" s="9"/>
      <c r="L1143" s="1"/>
    </row>
    <row r="1144" spans="8:12" ht="12.75">
      <c r="H1144" s="9">
        <f aca="true" t="shared" si="20" ref="H1144:H1158">IF(F1144="","",F1143)</f>
      </c>
      <c r="I1144" s="9"/>
      <c r="L1144" s="1"/>
    </row>
    <row r="1145" spans="8:12" ht="12.75">
      <c r="H1145" s="9">
        <f t="shared" si="20"/>
      </c>
      <c r="I1145" s="9"/>
      <c r="L1145" s="1"/>
    </row>
    <row r="1146" spans="8:12" ht="12.75">
      <c r="H1146" s="9">
        <f t="shared" si="20"/>
      </c>
      <c r="I1146" s="9"/>
      <c r="L1146" s="1"/>
    </row>
    <row r="1147" spans="8:12" ht="12.75">
      <c r="H1147" s="9">
        <f t="shared" si="20"/>
      </c>
      <c r="I1147" s="9"/>
      <c r="L1147" s="1"/>
    </row>
    <row r="1148" spans="8:12" ht="12.75">
      <c r="H1148" s="9">
        <f t="shared" si="20"/>
      </c>
      <c r="I1148" s="9"/>
      <c r="L1148" s="1"/>
    </row>
    <row r="1149" spans="8:12" ht="12.75">
      <c r="H1149" s="9">
        <f t="shared" si="20"/>
      </c>
      <c r="I1149" s="9"/>
      <c r="L1149" s="1"/>
    </row>
    <row r="1150" spans="8:12" ht="12.75">
      <c r="H1150" s="9">
        <f t="shared" si="20"/>
      </c>
      <c r="I1150" s="9"/>
      <c r="L1150" s="1"/>
    </row>
    <row r="1151" spans="8:9" ht="12.75">
      <c r="H1151" s="9">
        <f t="shared" si="20"/>
      </c>
      <c r="I1151" s="9"/>
    </row>
    <row r="1152" spans="8:9" ht="12.75">
      <c r="H1152" s="9">
        <f t="shared" si="20"/>
      </c>
      <c r="I1152" s="9"/>
    </row>
    <row r="1153" spans="8:9" ht="12.75">
      <c r="H1153" s="9">
        <f t="shared" si="20"/>
      </c>
      <c r="I1153" s="9"/>
    </row>
    <row r="1154" spans="8:9" ht="12.75">
      <c r="H1154" s="9">
        <f t="shared" si="20"/>
      </c>
      <c r="I1154" s="9"/>
    </row>
    <row r="1155" spans="8:9" ht="12.75">
      <c r="H1155" s="9">
        <f t="shared" si="20"/>
      </c>
      <c r="I1155" s="9"/>
    </row>
    <row r="1156" spans="8:9" ht="12.75">
      <c r="H1156" s="9">
        <f t="shared" si="20"/>
      </c>
      <c r="I1156" s="9"/>
    </row>
    <row r="1157" spans="8:9" ht="12.75">
      <c r="H1157" s="9">
        <f t="shared" si="20"/>
      </c>
      <c r="I1157" s="9"/>
    </row>
    <row r="1158" spans="8:9" ht="12.75">
      <c r="H1158" s="9">
        <f t="shared" si="20"/>
      </c>
      <c r="I1158" s="9"/>
    </row>
    <row r="1159" spans="8:9" ht="12.75">
      <c r="H1159" s="9">
        <f aca="true" t="shared" si="21" ref="H1159:H1190">IF(F1159="","",F1158)</f>
      </c>
      <c r="I1159" s="9"/>
    </row>
    <row r="1160" spans="8:9" ht="12.75">
      <c r="H1160" s="9">
        <f t="shared" si="21"/>
      </c>
      <c r="I1160" s="9"/>
    </row>
    <row r="1161" spans="8:9" ht="12.75">
      <c r="H1161" s="9">
        <f t="shared" si="21"/>
      </c>
      <c r="I1161" s="9"/>
    </row>
    <row r="1162" spans="8:9" ht="12.75">
      <c r="H1162" s="9">
        <f t="shared" si="21"/>
      </c>
      <c r="I1162" s="9"/>
    </row>
    <row r="1163" spans="8:9" ht="12.75">
      <c r="H1163" s="9">
        <f t="shared" si="21"/>
      </c>
      <c r="I1163" s="9"/>
    </row>
    <row r="1164" spans="8:9" ht="12.75">
      <c r="H1164" s="9">
        <f t="shared" si="21"/>
      </c>
      <c r="I1164" s="9"/>
    </row>
    <row r="1165" spans="8:9" ht="12.75">
      <c r="H1165" s="9">
        <f t="shared" si="21"/>
      </c>
      <c r="I1165" s="9"/>
    </row>
    <row r="1166" spans="8:9" ht="12.75">
      <c r="H1166" s="9">
        <f t="shared" si="21"/>
      </c>
      <c r="I1166" s="9"/>
    </row>
    <row r="1167" spans="8:9" ht="12.75">
      <c r="H1167" s="9">
        <f t="shared" si="21"/>
      </c>
      <c r="I1167" s="9"/>
    </row>
    <row r="1168" spans="8:9" ht="12.75">
      <c r="H1168" s="9">
        <f t="shared" si="21"/>
      </c>
      <c r="I1168" s="9"/>
    </row>
    <row r="1169" spans="8:9" ht="12.75">
      <c r="H1169" s="9">
        <f t="shared" si="21"/>
      </c>
      <c r="I1169" s="9"/>
    </row>
    <row r="1170" spans="8:9" ht="12.75">
      <c r="H1170" s="9">
        <f t="shared" si="21"/>
      </c>
      <c r="I1170" s="9"/>
    </row>
    <row r="1171" spans="8:9" ht="12.75">
      <c r="H1171" s="9">
        <f t="shared" si="21"/>
      </c>
      <c r="I1171" s="9"/>
    </row>
    <row r="1172" spans="8:9" ht="12.75">
      <c r="H1172" s="9">
        <f t="shared" si="21"/>
      </c>
      <c r="I1172" s="9"/>
    </row>
    <row r="1173" spans="8:9" ht="12.75">
      <c r="H1173" s="9">
        <f t="shared" si="21"/>
      </c>
      <c r="I1173" s="9"/>
    </row>
    <row r="1174" spans="8:9" ht="12.75">
      <c r="H1174" s="9">
        <f t="shared" si="21"/>
      </c>
      <c r="I1174" s="9"/>
    </row>
    <row r="1175" spans="8:9" ht="12.75">
      <c r="H1175" s="9">
        <f t="shared" si="21"/>
      </c>
      <c r="I1175" s="9"/>
    </row>
    <row r="1176" spans="8:9" ht="12.75">
      <c r="H1176" s="9">
        <f t="shared" si="21"/>
      </c>
      <c r="I1176" s="9"/>
    </row>
    <row r="1177" spans="8:9" ht="12.75">
      <c r="H1177" s="9">
        <f t="shared" si="21"/>
      </c>
      <c r="I1177" s="9"/>
    </row>
    <row r="1178" spans="8:9" ht="12.75">
      <c r="H1178" s="9">
        <f t="shared" si="21"/>
      </c>
      <c r="I1178" s="9"/>
    </row>
    <row r="1179" spans="8:9" ht="12.75">
      <c r="H1179" s="9">
        <f t="shared" si="21"/>
      </c>
      <c r="I1179" s="9"/>
    </row>
    <row r="1180" spans="8:9" ht="12.75">
      <c r="H1180" s="9">
        <f t="shared" si="21"/>
      </c>
      <c r="I1180" s="9"/>
    </row>
    <row r="1181" spans="8:9" ht="12.75">
      <c r="H1181" s="9">
        <f t="shared" si="21"/>
      </c>
      <c r="I1181" s="9"/>
    </row>
    <row r="1182" spans="8:9" ht="12.75">
      <c r="H1182" s="9">
        <f t="shared" si="21"/>
      </c>
      <c r="I1182" s="9"/>
    </row>
    <row r="1183" spans="8:9" ht="12.75">
      <c r="H1183" s="9">
        <f t="shared" si="21"/>
      </c>
      <c r="I1183" s="9"/>
    </row>
    <row r="1184" spans="8:9" ht="12.75">
      <c r="H1184" s="9">
        <f t="shared" si="21"/>
      </c>
      <c r="I1184" s="9"/>
    </row>
    <row r="1185" spans="8:9" ht="12.75">
      <c r="H1185" s="9">
        <f t="shared" si="21"/>
      </c>
      <c r="I1185" s="9"/>
    </row>
    <row r="1186" spans="8:9" ht="12.75">
      <c r="H1186" s="9">
        <f t="shared" si="21"/>
      </c>
      <c r="I1186" s="9"/>
    </row>
    <row r="1187" spans="8:9" ht="12.75">
      <c r="H1187" s="9">
        <f t="shared" si="21"/>
      </c>
      <c r="I1187" s="9"/>
    </row>
    <row r="1188" spans="8:9" ht="12.75">
      <c r="H1188" s="9">
        <f t="shared" si="21"/>
      </c>
      <c r="I1188" s="9"/>
    </row>
    <row r="1189" spans="8:9" ht="12.75">
      <c r="H1189" s="9">
        <f t="shared" si="21"/>
      </c>
      <c r="I1189" s="9"/>
    </row>
    <row r="1190" spans="8:9" ht="12.75">
      <c r="H1190" s="9">
        <f t="shared" si="21"/>
      </c>
      <c r="I1190" s="9"/>
    </row>
    <row r="1191" spans="8:9" ht="12.75">
      <c r="H1191" s="9">
        <f aca="true" t="shared" si="22" ref="H1191:H1222">IF(F1191="","",F1190)</f>
      </c>
      <c r="I1191" s="9"/>
    </row>
    <row r="1192" spans="8:9" ht="12.75">
      <c r="H1192" s="9">
        <f t="shared" si="22"/>
      </c>
      <c r="I1192" s="9"/>
    </row>
    <row r="1193" spans="8:9" ht="12.75">
      <c r="H1193" s="9">
        <f t="shared" si="22"/>
      </c>
      <c r="I1193" s="9"/>
    </row>
    <row r="1194" spans="8:9" ht="12.75">
      <c r="H1194" s="9">
        <f t="shared" si="22"/>
      </c>
      <c r="I1194" s="9"/>
    </row>
    <row r="1195" spans="8:9" ht="12.75">
      <c r="H1195" s="9">
        <f t="shared" si="22"/>
      </c>
      <c r="I1195" s="9"/>
    </row>
    <row r="1196" spans="8:9" ht="12.75">
      <c r="H1196" s="9">
        <f t="shared" si="22"/>
      </c>
      <c r="I1196" s="9"/>
    </row>
    <row r="1197" spans="8:9" ht="12.75">
      <c r="H1197" s="9">
        <f t="shared" si="22"/>
      </c>
      <c r="I1197" s="9"/>
    </row>
    <row r="1198" spans="8:9" ht="12.75">
      <c r="H1198" s="9">
        <f t="shared" si="22"/>
      </c>
      <c r="I1198" s="9"/>
    </row>
    <row r="1199" spans="8:9" ht="12.75">
      <c r="H1199" s="9">
        <f t="shared" si="22"/>
      </c>
      <c r="I1199" s="9"/>
    </row>
    <row r="1200" spans="8:9" ht="12.75">
      <c r="H1200" s="9">
        <f t="shared" si="22"/>
      </c>
      <c r="I1200" s="9"/>
    </row>
    <row r="1201" spans="8:9" ht="12.75">
      <c r="H1201" s="9">
        <f t="shared" si="22"/>
      </c>
      <c r="I1201" s="9"/>
    </row>
    <row r="1202" spans="8:9" ht="12.75">
      <c r="H1202" s="9">
        <f t="shared" si="22"/>
      </c>
      <c r="I1202" s="9"/>
    </row>
    <row r="1203" spans="8:9" ht="12.75">
      <c r="H1203" s="9">
        <f t="shared" si="22"/>
      </c>
      <c r="I1203" s="9"/>
    </row>
    <row r="1204" spans="8:9" ht="12.75">
      <c r="H1204" s="9">
        <f t="shared" si="22"/>
      </c>
      <c r="I1204" s="9"/>
    </row>
    <row r="1205" spans="8:9" ht="12.75">
      <c r="H1205" s="9">
        <f t="shared" si="22"/>
      </c>
      <c r="I1205" s="9"/>
    </row>
    <row r="1206" spans="8:9" ht="12.75">
      <c r="H1206" s="9">
        <f t="shared" si="22"/>
      </c>
      <c r="I1206" s="9"/>
    </row>
    <row r="1207" spans="8:9" ht="12.75">
      <c r="H1207" s="9">
        <f t="shared" si="22"/>
      </c>
      <c r="I1207" s="9"/>
    </row>
    <row r="1208" spans="8:9" ht="12.75">
      <c r="H1208" s="9">
        <f t="shared" si="22"/>
      </c>
      <c r="I1208" s="9"/>
    </row>
    <row r="1209" spans="8:9" ht="12.75">
      <c r="H1209" s="9">
        <f t="shared" si="22"/>
      </c>
      <c r="I1209" s="9"/>
    </row>
    <row r="1210" spans="8:9" ht="12.75">
      <c r="H1210" s="9">
        <f t="shared" si="22"/>
      </c>
      <c r="I1210" s="9"/>
    </row>
    <row r="1211" spans="8:9" ht="12.75">
      <c r="H1211" s="9">
        <f t="shared" si="22"/>
      </c>
      <c r="I1211" s="9"/>
    </row>
    <row r="1212" spans="8:9" ht="12.75">
      <c r="H1212" s="9">
        <f t="shared" si="22"/>
      </c>
      <c r="I1212" s="9"/>
    </row>
    <row r="1213" spans="8:9" ht="12.75">
      <c r="H1213" s="9">
        <f t="shared" si="22"/>
      </c>
      <c r="I1213" s="9"/>
    </row>
    <row r="1214" spans="8:9" ht="12.75">
      <c r="H1214" s="9">
        <f t="shared" si="22"/>
      </c>
      <c r="I1214" s="9"/>
    </row>
    <row r="1215" spans="8:9" ht="12.75">
      <c r="H1215" s="9">
        <f t="shared" si="22"/>
      </c>
      <c r="I1215" s="9"/>
    </row>
    <row r="1216" spans="8:9" ht="12.75">
      <c r="H1216" s="9">
        <f t="shared" si="22"/>
      </c>
      <c r="I1216" s="9"/>
    </row>
    <row r="1217" spans="8:9" ht="12.75">
      <c r="H1217" s="9">
        <f t="shared" si="22"/>
      </c>
      <c r="I1217" s="9"/>
    </row>
    <row r="1218" spans="8:9" ht="12.75">
      <c r="H1218" s="9">
        <f t="shared" si="22"/>
      </c>
      <c r="I1218" s="9"/>
    </row>
    <row r="1219" spans="8:9" ht="12.75">
      <c r="H1219" s="9">
        <f t="shared" si="22"/>
      </c>
      <c r="I1219" s="9"/>
    </row>
    <row r="1220" spans="8:9" ht="12.75">
      <c r="H1220" s="9">
        <f t="shared" si="22"/>
      </c>
      <c r="I1220" s="9"/>
    </row>
    <row r="1221" spans="8:9" ht="12.75">
      <c r="H1221" s="9">
        <f t="shared" si="22"/>
      </c>
      <c r="I1221" s="9"/>
    </row>
    <row r="1222" spans="8:9" ht="12.75">
      <c r="H1222" s="9">
        <f t="shared" si="22"/>
      </c>
      <c r="I1222" s="9"/>
    </row>
    <row r="1223" spans="8:9" ht="12.75">
      <c r="H1223" s="9">
        <f aca="true" t="shared" si="23" ref="H1223:H1247">IF(F1223="","",F1222)</f>
      </c>
      <c r="I1223" s="9"/>
    </row>
    <row r="1224" spans="8:9" ht="12.75">
      <c r="H1224" s="9">
        <f t="shared" si="23"/>
      </c>
      <c r="I1224" s="9"/>
    </row>
    <row r="1225" spans="8:9" ht="12.75">
      <c r="H1225" s="9">
        <f t="shared" si="23"/>
      </c>
      <c r="I1225" s="9"/>
    </row>
    <row r="1226" spans="8:9" ht="12.75">
      <c r="H1226" s="9">
        <f t="shared" si="23"/>
      </c>
      <c r="I1226" s="9"/>
    </row>
    <row r="1227" spans="8:9" ht="12.75">
      <c r="H1227" s="9">
        <f t="shared" si="23"/>
      </c>
      <c r="I1227" s="9"/>
    </row>
    <row r="1228" spans="8:9" ht="12.75">
      <c r="H1228" s="9">
        <f t="shared" si="23"/>
      </c>
      <c r="I1228" s="9"/>
    </row>
    <row r="1229" spans="8:9" ht="12.75">
      <c r="H1229" s="9">
        <f t="shared" si="23"/>
      </c>
      <c r="I1229" s="9"/>
    </row>
    <row r="1230" spans="8:9" ht="12.75">
      <c r="H1230" s="9">
        <f t="shared" si="23"/>
      </c>
      <c r="I1230" s="9"/>
    </row>
    <row r="1231" spans="8:9" ht="12.75">
      <c r="H1231" s="9">
        <f t="shared" si="23"/>
      </c>
      <c r="I1231" s="9"/>
    </row>
    <row r="1232" spans="8:9" ht="12.75">
      <c r="H1232" s="9">
        <f t="shared" si="23"/>
      </c>
      <c r="I1232" s="9"/>
    </row>
    <row r="1233" spans="8:9" ht="12.75">
      <c r="H1233" s="9">
        <f t="shared" si="23"/>
      </c>
      <c r="I1233" s="9"/>
    </row>
    <row r="1234" spans="8:9" ht="12.75">
      <c r="H1234" s="9">
        <f t="shared" si="23"/>
      </c>
      <c r="I1234" s="9"/>
    </row>
    <row r="1235" spans="8:9" ht="12.75">
      <c r="H1235" s="9">
        <f t="shared" si="23"/>
      </c>
      <c r="I1235" s="9"/>
    </row>
    <row r="1236" spans="8:9" ht="12.75">
      <c r="H1236" s="9">
        <f t="shared" si="23"/>
      </c>
      <c r="I1236" s="9"/>
    </row>
    <row r="1237" spans="8:9" ht="12.75">
      <c r="H1237" s="9">
        <f t="shared" si="23"/>
      </c>
      <c r="I1237" s="9"/>
    </row>
    <row r="1238" spans="8:9" ht="12.75">
      <c r="H1238" s="9">
        <f t="shared" si="23"/>
      </c>
      <c r="I1238" s="9"/>
    </row>
    <row r="1239" spans="8:9" ht="12.75">
      <c r="H1239" s="9">
        <f t="shared" si="23"/>
      </c>
      <c r="I1239" s="9"/>
    </row>
    <row r="1240" spans="8:9" ht="12.75">
      <c r="H1240" s="9">
        <f t="shared" si="23"/>
      </c>
      <c r="I1240" s="9"/>
    </row>
    <row r="1241" spans="8:9" ht="12.75">
      <c r="H1241" s="9">
        <f t="shared" si="23"/>
      </c>
      <c r="I1241" s="9"/>
    </row>
    <row r="1242" spans="8:9" ht="12.75">
      <c r="H1242" s="9">
        <f t="shared" si="23"/>
      </c>
      <c r="I1242" s="9"/>
    </row>
    <row r="1243" spans="8:9" ht="12.75">
      <c r="H1243" s="9">
        <f t="shared" si="23"/>
      </c>
      <c r="I1243" s="9"/>
    </row>
    <row r="1244" spans="8:9" ht="12.75">
      <c r="H1244" s="9">
        <f t="shared" si="23"/>
      </c>
      <c r="I1244" s="9"/>
    </row>
    <row r="1245" spans="8:9" ht="12.75">
      <c r="H1245" s="9">
        <f t="shared" si="23"/>
      </c>
      <c r="I1245" s="9"/>
    </row>
    <row r="1246" spans="8:9" ht="12.75">
      <c r="H1246" s="9">
        <f t="shared" si="23"/>
      </c>
      <c r="I1246" s="9"/>
    </row>
    <row r="1247" spans="8:9" ht="12.75">
      <c r="H1247" s="9">
        <f t="shared" si="23"/>
      </c>
      <c r="I1247" s="9"/>
    </row>
    <row r="1248" spans="9:10" ht="12.75">
      <c r="I1248" s="9">
        <f aca="true" t="shared" si="24" ref="I1248:I1291">IF(F1248="","",F1247)</f>
      </c>
      <c r="J1248" s="9"/>
    </row>
    <row r="1249" spans="9:10" ht="12.75">
      <c r="I1249" s="9">
        <f t="shared" si="24"/>
      </c>
      <c r="J1249" s="9"/>
    </row>
    <row r="1250" spans="9:10" ht="12.75">
      <c r="I1250" s="9">
        <f t="shared" si="24"/>
      </c>
      <c r="J1250" s="9"/>
    </row>
    <row r="1251" spans="9:10" ht="12.75">
      <c r="I1251" s="9">
        <f t="shared" si="24"/>
      </c>
      <c r="J1251" s="9"/>
    </row>
    <row r="1252" spans="9:10" ht="12.75">
      <c r="I1252" s="9">
        <f t="shared" si="24"/>
      </c>
      <c r="J1252" s="9"/>
    </row>
    <row r="1253" spans="9:10" ht="12.75">
      <c r="I1253" s="9">
        <f t="shared" si="24"/>
      </c>
      <c r="J1253" s="9"/>
    </row>
    <row r="1254" spans="9:10" ht="12.75">
      <c r="I1254" s="9">
        <f t="shared" si="24"/>
      </c>
      <c r="J1254" s="9"/>
    </row>
    <row r="1255" spans="9:10" ht="12.75">
      <c r="I1255" s="9">
        <f t="shared" si="24"/>
      </c>
      <c r="J1255" s="9"/>
    </row>
    <row r="1256" spans="9:10" ht="12.75">
      <c r="I1256" s="9">
        <f t="shared" si="24"/>
      </c>
      <c r="J1256" s="9"/>
    </row>
    <row r="1257" spans="9:10" ht="12.75">
      <c r="I1257" s="9">
        <f t="shared" si="24"/>
      </c>
      <c r="J1257" s="9"/>
    </row>
    <row r="1258" spans="9:10" ht="12.75">
      <c r="I1258" s="9">
        <f t="shared" si="24"/>
      </c>
      <c r="J1258" s="9"/>
    </row>
    <row r="1259" spans="9:10" ht="12.75">
      <c r="I1259" s="9">
        <f t="shared" si="24"/>
      </c>
      <c r="J1259" s="9"/>
    </row>
    <row r="1260" spans="9:10" ht="12.75">
      <c r="I1260" s="9">
        <f t="shared" si="24"/>
      </c>
      <c r="J1260" s="9"/>
    </row>
    <row r="1261" spans="9:10" ht="12.75">
      <c r="I1261" s="9">
        <f t="shared" si="24"/>
      </c>
      <c r="J1261" s="9"/>
    </row>
    <row r="1262" spans="9:10" ht="12.75">
      <c r="I1262" s="9">
        <f t="shared" si="24"/>
      </c>
      <c r="J1262" s="9"/>
    </row>
    <row r="1263" spans="9:10" ht="12.75">
      <c r="I1263" s="9">
        <f t="shared" si="24"/>
      </c>
      <c r="J1263" s="9"/>
    </row>
    <row r="1264" spans="9:10" ht="12.75">
      <c r="I1264" s="9">
        <f t="shared" si="24"/>
      </c>
      <c r="J1264" s="9"/>
    </row>
    <row r="1265" spans="9:10" ht="12.75">
      <c r="I1265" s="9">
        <f t="shared" si="24"/>
      </c>
      <c r="J1265" s="9"/>
    </row>
    <row r="1266" spans="9:10" ht="12.75">
      <c r="I1266" s="9">
        <f t="shared" si="24"/>
      </c>
      <c r="J1266" s="9"/>
    </row>
    <row r="1267" spans="9:10" ht="12.75">
      <c r="I1267" s="9">
        <f t="shared" si="24"/>
      </c>
      <c r="J1267" s="9"/>
    </row>
    <row r="1268" spans="9:10" ht="12.75">
      <c r="I1268" s="9">
        <f t="shared" si="24"/>
      </c>
      <c r="J1268" s="9"/>
    </row>
    <row r="1269" spans="9:10" ht="12.75">
      <c r="I1269" s="9">
        <f t="shared" si="24"/>
      </c>
      <c r="J1269" s="9"/>
    </row>
    <row r="1270" spans="9:10" ht="12.75">
      <c r="I1270" s="9">
        <f t="shared" si="24"/>
      </c>
      <c r="J1270" s="9"/>
    </row>
    <row r="1271" spans="9:10" ht="12.75">
      <c r="I1271" s="9">
        <f t="shared" si="24"/>
      </c>
      <c r="J1271" s="9"/>
    </row>
    <row r="1272" spans="9:10" ht="12.75">
      <c r="I1272" s="9">
        <f t="shared" si="24"/>
      </c>
      <c r="J1272" s="9"/>
    </row>
    <row r="1273" spans="9:10" ht="12.75">
      <c r="I1273" s="9">
        <f t="shared" si="24"/>
      </c>
      <c r="J1273" s="9"/>
    </row>
    <row r="1274" spans="9:10" ht="12.75">
      <c r="I1274" s="9">
        <f t="shared" si="24"/>
      </c>
      <c r="J1274" s="9"/>
    </row>
    <row r="1275" spans="9:10" ht="12.75">
      <c r="I1275" s="9">
        <f t="shared" si="24"/>
      </c>
      <c r="J1275" s="9"/>
    </row>
    <row r="1276" spans="9:10" ht="12.75">
      <c r="I1276" s="9">
        <f t="shared" si="24"/>
      </c>
      <c r="J1276" s="9"/>
    </row>
    <row r="1277" spans="9:10" ht="12.75">
      <c r="I1277" s="9">
        <f t="shared" si="24"/>
      </c>
      <c r="J1277" s="9"/>
    </row>
    <row r="1278" spans="9:10" ht="12.75">
      <c r="I1278" s="9">
        <f t="shared" si="24"/>
      </c>
      <c r="J1278" s="9"/>
    </row>
    <row r="1279" spans="9:10" ht="12.75">
      <c r="I1279" s="9">
        <f t="shared" si="24"/>
      </c>
      <c r="J1279" s="9"/>
    </row>
    <row r="1280" spans="9:10" ht="12.75">
      <c r="I1280" s="9">
        <f t="shared" si="24"/>
      </c>
      <c r="J1280" s="9"/>
    </row>
    <row r="1281" spans="9:10" ht="12.75">
      <c r="I1281" s="9">
        <f t="shared" si="24"/>
      </c>
      <c r="J1281" s="9"/>
    </row>
    <row r="1282" spans="9:10" ht="12.75">
      <c r="I1282" s="9">
        <f t="shared" si="24"/>
      </c>
      <c r="J1282" s="9"/>
    </row>
    <row r="1283" spans="9:10" ht="12.75">
      <c r="I1283" s="9">
        <f t="shared" si="24"/>
      </c>
      <c r="J1283" s="9"/>
    </row>
    <row r="1284" spans="9:10" ht="12.75">
      <c r="I1284" s="9">
        <f t="shared" si="24"/>
      </c>
      <c r="J1284" s="9"/>
    </row>
    <row r="1285" spans="9:10" ht="12.75">
      <c r="I1285" s="9">
        <f t="shared" si="24"/>
      </c>
      <c r="J1285" s="9"/>
    </row>
    <row r="1286" spans="9:10" ht="12.75">
      <c r="I1286" s="9">
        <f t="shared" si="24"/>
      </c>
      <c r="J1286" s="9"/>
    </row>
    <row r="1287" spans="9:10" ht="12.75">
      <c r="I1287" s="9">
        <f t="shared" si="24"/>
      </c>
      <c r="J1287" s="9"/>
    </row>
    <row r="1288" spans="9:10" ht="12.75">
      <c r="I1288" s="9">
        <f t="shared" si="24"/>
      </c>
      <c r="J1288" s="9"/>
    </row>
    <row r="1289" spans="9:10" ht="12.75">
      <c r="I1289" s="9">
        <f t="shared" si="24"/>
      </c>
      <c r="J1289" s="9"/>
    </row>
    <row r="1290" spans="9:10" ht="12.75">
      <c r="I1290" s="9">
        <f t="shared" si="24"/>
      </c>
      <c r="J1290" s="9"/>
    </row>
    <row r="1291" spans="9:10" ht="12.75">
      <c r="I1291" s="9">
        <f t="shared" si="24"/>
      </c>
      <c r="J1291" s="9"/>
    </row>
  </sheetData>
  <mergeCells count="7">
    <mergeCell ref="C6:O6"/>
    <mergeCell ref="C7:O7"/>
    <mergeCell ref="C8:O8"/>
    <mergeCell ref="C2:O2"/>
    <mergeCell ref="C3:O3"/>
    <mergeCell ref="C4:O4"/>
    <mergeCell ref="C5:O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1:Z1291"/>
  <sheetViews>
    <sheetView zoomScale="125" zoomScaleNormal="125" workbookViewId="0" topLeftCell="A1">
      <selection activeCell="C6" sqref="C6:O6"/>
    </sheetView>
  </sheetViews>
  <sheetFormatPr defaultColWidth="9.140625" defaultRowHeight="12.75"/>
  <cols>
    <col min="1" max="1" width="2.421875" style="0" customWidth="1"/>
    <col min="2" max="2" width="3.00390625" style="0" customWidth="1"/>
    <col min="3" max="3" width="24.7109375" style="0" customWidth="1"/>
    <col min="4" max="4" width="2.00390625" style="0" customWidth="1"/>
    <col min="5" max="5" width="4.7109375" style="0" customWidth="1"/>
    <col min="6" max="12" width="7.7109375" style="0" customWidth="1"/>
    <col min="13" max="18" width="12.7109375" style="0" customWidth="1"/>
  </cols>
  <sheetData>
    <row r="1" spans="3:4" ht="13.5" thickBot="1">
      <c r="C1" s="1"/>
      <c r="D1" s="1"/>
    </row>
    <row r="2" spans="2:15" ht="18" customHeight="1">
      <c r="B2" s="15" t="s">
        <v>15</v>
      </c>
      <c r="C2" s="89" t="s">
        <v>51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2:15" ht="18" customHeight="1">
      <c r="B3" s="16" t="s">
        <v>15</v>
      </c>
      <c r="C3" s="83" t="s">
        <v>52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2:25" ht="18" customHeight="1">
      <c r="B4" s="16" t="s">
        <v>15</v>
      </c>
      <c r="C4" s="83" t="s">
        <v>53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  <c r="X4" t="s">
        <v>38</v>
      </c>
      <c r="Y4" t="s">
        <v>39</v>
      </c>
    </row>
    <row r="5" spans="2:26" ht="18" customHeight="1">
      <c r="B5" s="16" t="s">
        <v>15</v>
      </c>
      <c r="C5" s="83" t="s">
        <v>56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X5" t="s">
        <v>38</v>
      </c>
      <c r="Z5" t="s">
        <v>39</v>
      </c>
    </row>
    <row r="6" spans="2:26" ht="18" customHeight="1">
      <c r="B6" s="16" t="s">
        <v>15</v>
      </c>
      <c r="C6" s="83" t="s">
        <v>57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  <c r="X6" t="s">
        <v>38</v>
      </c>
      <c r="Z6" t="s">
        <v>39</v>
      </c>
    </row>
    <row r="7" spans="2:26" ht="18" customHeight="1">
      <c r="B7" s="16" t="s">
        <v>15</v>
      </c>
      <c r="C7" s="83" t="s">
        <v>54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  <c r="X7" t="s">
        <v>38</v>
      </c>
      <c r="Z7" t="s">
        <v>39</v>
      </c>
    </row>
    <row r="8" spans="2:26" ht="18" customHeight="1" thickBot="1">
      <c r="B8" s="17" t="s">
        <v>15</v>
      </c>
      <c r="C8" s="86" t="s">
        <v>55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  <c r="X8" t="s">
        <v>38</v>
      </c>
      <c r="Z8" t="s">
        <v>39</v>
      </c>
    </row>
    <row r="9" spans="16:25" ht="14.25" customHeight="1" thickBot="1">
      <c r="P9" s="36"/>
      <c r="Q9" s="36"/>
      <c r="R9" s="36"/>
      <c r="X9" t="s">
        <v>38</v>
      </c>
      <c r="Y9" t="s">
        <v>39</v>
      </c>
    </row>
    <row r="10" spans="2:19" ht="15.75">
      <c r="B10" s="8" t="s">
        <v>9</v>
      </c>
      <c r="C10" s="2"/>
      <c r="E10" s="65" t="s">
        <v>31</v>
      </c>
      <c r="F10" s="32"/>
      <c r="G10" s="33"/>
      <c r="H10" s="33"/>
      <c r="I10" s="33"/>
      <c r="J10" s="33"/>
      <c r="K10" s="33"/>
      <c r="L10" s="33"/>
      <c r="M10" s="65" t="s">
        <v>32</v>
      </c>
      <c r="N10" s="44"/>
      <c r="O10" s="44"/>
      <c r="P10" s="45"/>
      <c r="Q10" s="45"/>
      <c r="R10" s="45"/>
      <c r="S10" s="3"/>
    </row>
    <row r="11" spans="2:19" ht="12.75">
      <c r="B11" s="3"/>
      <c r="C11" s="4"/>
      <c r="E11" s="3"/>
      <c r="F11" s="6"/>
      <c r="G11" s="13"/>
      <c r="H11" s="12"/>
      <c r="I11" s="12"/>
      <c r="J11" s="6"/>
      <c r="K11" s="6"/>
      <c r="L11" s="34"/>
      <c r="M11" s="12"/>
      <c r="N11" s="6"/>
      <c r="R11" s="4"/>
      <c r="S11" s="1"/>
    </row>
    <row r="12" spans="2:18" ht="12.75">
      <c r="B12" s="3" t="s">
        <v>8</v>
      </c>
      <c r="C12" s="4" t="s">
        <v>17</v>
      </c>
      <c r="D12" s="1"/>
      <c r="E12" s="3"/>
      <c r="F12" s="75" t="s">
        <v>3</v>
      </c>
      <c r="G12" s="72" t="s">
        <v>1</v>
      </c>
      <c r="H12" s="7"/>
      <c r="I12" s="7"/>
      <c r="J12" s="72" t="s">
        <v>40</v>
      </c>
      <c r="K12" s="73"/>
      <c r="L12" s="74"/>
      <c r="M12" s="31"/>
      <c r="N12" s="28"/>
      <c r="R12" s="4"/>
    </row>
    <row r="13" spans="2:18" ht="12.75">
      <c r="B13" s="3"/>
      <c r="C13" s="68" t="s">
        <v>37</v>
      </c>
      <c r="D13" s="1"/>
      <c r="E13" s="3"/>
      <c r="F13" s="75" t="s">
        <v>4</v>
      </c>
      <c r="G13" s="76" t="s">
        <v>45</v>
      </c>
      <c r="H13" s="77" t="s">
        <v>46</v>
      </c>
      <c r="I13" s="82" t="s">
        <v>47</v>
      </c>
      <c r="J13" s="76" t="s">
        <v>48</v>
      </c>
      <c r="K13" s="77" t="s">
        <v>41</v>
      </c>
      <c r="L13" s="78" t="s">
        <v>50</v>
      </c>
      <c r="M13" s="47" t="s">
        <v>27</v>
      </c>
      <c r="N13" s="50" t="s">
        <v>28</v>
      </c>
      <c r="O13" s="59" t="s">
        <v>29</v>
      </c>
      <c r="P13" s="53" t="s">
        <v>33</v>
      </c>
      <c r="Q13" s="56" t="s">
        <v>21</v>
      </c>
      <c r="R13" s="46" t="b">
        <v>1</v>
      </c>
    </row>
    <row r="14" spans="2:18" ht="12.75">
      <c r="B14" s="3"/>
      <c r="C14" s="4"/>
      <c r="D14" s="1"/>
      <c r="E14" s="3"/>
      <c r="F14" s="75" t="s">
        <v>2</v>
      </c>
      <c r="G14" s="76" t="s">
        <v>42</v>
      </c>
      <c r="H14" s="77" t="s">
        <v>42</v>
      </c>
      <c r="I14" s="82" t="s">
        <v>42</v>
      </c>
      <c r="J14" s="76" t="s">
        <v>49</v>
      </c>
      <c r="K14" s="77" t="s">
        <v>42</v>
      </c>
      <c r="L14" s="78" t="s">
        <v>49</v>
      </c>
      <c r="M14" s="47" t="s">
        <v>35</v>
      </c>
      <c r="N14" s="50" t="s">
        <v>35</v>
      </c>
      <c r="O14" s="64" t="s">
        <v>35</v>
      </c>
      <c r="P14" s="63" t="s">
        <v>35</v>
      </c>
      <c r="Q14" s="62" t="s">
        <v>35</v>
      </c>
      <c r="R14" s="46" t="s">
        <v>34</v>
      </c>
    </row>
    <row r="15" spans="2:18" ht="12.75">
      <c r="B15" s="3"/>
      <c r="C15" s="4"/>
      <c r="D15" s="1"/>
      <c r="E15" s="3"/>
      <c r="F15" s="9"/>
      <c r="G15" s="69"/>
      <c r="H15" s="9"/>
      <c r="I15" s="9"/>
      <c r="J15" s="69"/>
      <c r="K15" s="9"/>
      <c r="L15" s="10"/>
      <c r="M15" s="48"/>
      <c r="N15" s="51"/>
      <c r="O15" s="60"/>
      <c r="P15" s="54"/>
      <c r="Q15" s="57"/>
      <c r="R15" s="4"/>
    </row>
    <row r="16" spans="2:18" ht="14.25" customHeight="1">
      <c r="B16" s="3" t="s">
        <v>8</v>
      </c>
      <c r="C16" s="4" t="s">
        <v>5</v>
      </c>
      <c r="D16" s="1"/>
      <c r="E16" s="3"/>
      <c r="F16" s="9"/>
      <c r="G16" s="70" t="s">
        <v>12</v>
      </c>
      <c r="H16" s="11"/>
      <c r="I16" s="11" t="s">
        <v>11</v>
      </c>
      <c r="J16" s="70" t="s">
        <v>13</v>
      </c>
      <c r="K16" s="11"/>
      <c r="L16" s="35" t="s">
        <v>14</v>
      </c>
      <c r="M16" s="49">
        <f>SUM(M19:M1108)</f>
        <v>0.6941481805579454</v>
      </c>
      <c r="N16" s="52">
        <f>SUM(N19:N1108)</f>
        <v>0.6921481805579452</v>
      </c>
      <c r="O16" s="61">
        <f>SUM(O19:O1108)</f>
        <v>0.6931466805616954</v>
      </c>
      <c r="P16" s="55">
        <f>(M16+N16)/2</f>
        <v>0.6931481805579454</v>
      </c>
      <c r="Q16" s="58">
        <f>(2*O16+P16)/3</f>
        <v>0.6931471805604454</v>
      </c>
      <c r="R16" s="37">
        <f>LN(C24)-LN(C19)</f>
        <v>0.6931471805599453</v>
      </c>
    </row>
    <row r="17" spans="2:18" ht="12.75" customHeight="1">
      <c r="B17" s="3"/>
      <c r="C17" s="4" t="s">
        <v>0</v>
      </c>
      <c r="D17" s="1"/>
      <c r="E17" s="3"/>
      <c r="F17" s="9"/>
      <c r="G17" s="69"/>
      <c r="H17" s="9"/>
      <c r="I17" s="9"/>
      <c r="J17" s="69"/>
      <c r="K17" s="9"/>
      <c r="L17" s="10"/>
      <c r="M17" s="29">
        <f>$R$16-M16</f>
        <v>-0.0010009999980000739</v>
      </c>
      <c r="N17" s="29">
        <f>$R$16-N16</f>
        <v>0.000999000002000039</v>
      </c>
      <c r="O17" s="29">
        <f>$R$16-O16</f>
        <v>4.99998249914313E-07</v>
      </c>
      <c r="P17" s="29">
        <f>$R$16-P16</f>
        <v>-9.99998000072999E-07</v>
      </c>
      <c r="Q17" s="29">
        <f>$R$16-Q16</f>
        <v>-5.00155472593633E-13</v>
      </c>
      <c r="R17" s="38" t="s">
        <v>22</v>
      </c>
    </row>
    <row r="18" spans="2:18" ht="12.75">
      <c r="B18" s="3"/>
      <c r="C18" s="4" t="s">
        <v>18</v>
      </c>
      <c r="D18" s="1"/>
      <c r="E18" s="19" t="s">
        <v>7</v>
      </c>
      <c r="F18" s="24">
        <f>C19</f>
        <v>1</v>
      </c>
      <c r="G18" s="69"/>
      <c r="H18" s="9"/>
      <c r="I18" s="9"/>
      <c r="J18" s="69"/>
      <c r="K18" s="9"/>
      <c r="L18" s="10"/>
      <c r="M18" s="28"/>
      <c r="N18" s="28"/>
      <c r="O18" s="1"/>
      <c r="R18" s="4"/>
    </row>
    <row r="19" spans="2:18" ht="12.75">
      <c r="B19" s="3"/>
      <c r="C19" s="20">
        <v>1</v>
      </c>
      <c r="D19" s="1"/>
      <c r="E19" s="19"/>
      <c r="F19" s="24">
        <f>F18+$C$31</f>
        <v>1.004</v>
      </c>
      <c r="G19" s="26">
        <f aca="true" t="shared" si="0" ref="G19:G82">F18</f>
        <v>1</v>
      </c>
      <c r="H19" s="24">
        <f aca="true" t="shared" si="1" ref="H19:H82">(G19+I19)/2</f>
        <v>1.002</v>
      </c>
      <c r="I19" s="24">
        <f>F19</f>
        <v>1.004</v>
      </c>
      <c r="J19" s="27">
        <f>1/G19</f>
        <v>1</v>
      </c>
      <c r="K19" s="25">
        <f>1/H19</f>
        <v>0.998003992015968</v>
      </c>
      <c r="L19" s="71">
        <f>1/I19</f>
        <v>0.9960159362549801</v>
      </c>
      <c r="M19" s="66">
        <f>J19*$C$31</f>
        <v>0.004</v>
      </c>
      <c r="N19" s="66">
        <f>L19*$C$31</f>
        <v>0.00398406374501992</v>
      </c>
      <c r="O19" s="67">
        <f>K19*$C$31</f>
        <v>0.003992015968063872</v>
      </c>
      <c r="R19" s="4"/>
    </row>
    <row r="20" spans="2:18" ht="12.75">
      <c r="B20" s="3"/>
      <c r="C20" s="4"/>
      <c r="D20" s="1"/>
      <c r="E20" s="19"/>
      <c r="F20" s="24">
        <f aca="true" t="shared" si="2" ref="F20:F83">F19+$C$31</f>
        <v>1.008</v>
      </c>
      <c r="G20" s="26">
        <f t="shared" si="0"/>
        <v>1.004</v>
      </c>
      <c r="H20" s="24">
        <f t="shared" si="1"/>
        <v>1.006</v>
      </c>
      <c r="I20" s="24">
        <f aca="true" t="shared" si="3" ref="I20:I83">F20</f>
        <v>1.008</v>
      </c>
      <c r="J20" s="27">
        <f aca="true" t="shared" si="4" ref="J20:J83">1/G20</f>
        <v>0.9960159362549801</v>
      </c>
      <c r="K20" s="25">
        <f aca="true" t="shared" si="5" ref="K20:K83">1/H20</f>
        <v>0.9940357852882704</v>
      </c>
      <c r="L20" s="71">
        <f aca="true" t="shared" si="6" ref="L20:L83">1/I20</f>
        <v>0.9920634920634921</v>
      </c>
      <c r="M20" s="66">
        <f aca="true" t="shared" si="7" ref="M20:M83">J20*$C$31</f>
        <v>0.00398406374501992</v>
      </c>
      <c r="N20" s="66">
        <f aca="true" t="shared" si="8" ref="N20:N83">L20*$C$31</f>
        <v>0.003968253968253968</v>
      </c>
      <c r="O20" s="67">
        <f aca="true" t="shared" si="9" ref="O20:O83">K20*$C$31</f>
        <v>0.003976143141153082</v>
      </c>
      <c r="R20" s="4"/>
    </row>
    <row r="21" spans="2:18" ht="12.75">
      <c r="B21" s="3" t="s">
        <v>8</v>
      </c>
      <c r="C21" s="4" t="s">
        <v>6</v>
      </c>
      <c r="D21" s="1"/>
      <c r="E21" s="19"/>
      <c r="F21" s="24">
        <f t="shared" si="2"/>
        <v>1.012</v>
      </c>
      <c r="G21" s="26">
        <f t="shared" si="0"/>
        <v>1.008</v>
      </c>
      <c r="H21" s="24">
        <f t="shared" si="1"/>
        <v>1.01</v>
      </c>
      <c r="I21" s="24">
        <f t="shared" si="3"/>
        <v>1.012</v>
      </c>
      <c r="J21" s="27">
        <f t="shared" si="4"/>
        <v>0.9920634920634921</v>
      </c>
      <c r="K21" s="25">
        <f t="shared" si="5"/>
        <v>0.9900990099009901</v>
      </c>
      <c r="L21" s="71">
        <f t="shared" si="6"/>
        <v>0.9881422924901185</v>
      </c>
      <c r="M21" s="66">
        <f t="shared" si="7"/>
        <v>0.003968253968253968</v>
      </c>
      <c r="N21" s="66">
        <f t="shared" si="8"/>
        <v>0.003952569169960474</v>
      </c>
      <c r="O21" s="67">
        <f t="shared" si="9"/>
        <v>0.0039603960396039604</v>
      </c>
      <c r="R21" s="4"/>
    </row>
    <row r="22" spans="2:18" ht="12.75">
      <c r="B22" s="3"/>
      <c r="C22" s="4" t="s">
        <v>0</v>
      </c>
      <c r="D22" s="1"/>
      <c r="E22" s="19"/>
      <c r="F22" s="24">
        <f t="shared" si="2"/>
        <v>1.016</v>
      </c>
      <c r="G22" s="26">
        <f t="shared" si="0"/>
        <v>1.012</v>
      </c>
      <c r="H22" s="24">
        <f t="shared" si="1"/>
        <v>1.014</v>
      </c>
      <c r="I22" s="24">
        <f t="shared" si="3"/>
        <v>1.016</v>
      </c>
      <c r="J22" s="27">
        <f t="shared" si="4"/>
        <v>0.9881422924901185</v>
      </c>
      <c r="K22" s="25">
        <f t="shared" si="5"/>
        <v>0.9861932938856016</v>
      </c>
      <c r="L22" s="71">
        <f t="shared" si="6"/>
        <v>0.984251968503937</v>
      </c>
      <c r="M22" s="66">
        <f t="shared" si="7"/>
        <v>0.003952569169960474</v>
      </c>
      <c r="N22" s="66">
        <f t="shared" si="8"/>
        <v>0.003937007874015748</v>
      </c>
      <c r="O22" s="67">
        <f t="shared" si="9"/>
        <v>0.0039447731755424065</v>
      </c>
      <c r="R22" s="4"/>
    </row>
    <row r="23" spans="2:18" ht="12.75">
      <c r="B23" s="3"/>
      <c r="C23" s="4" t="s">
        <v>19</v>
      </c>
      <c r="D23" s="1"/>
      <c r="E23" s="19"/>
      <c r="F23" s="24">
        <f t="shared" si="2"/>
        <v>1.02</v>
      </c>
      <c r="G23" s="26">
        <f t="shared" si="0"/>
        <v>1.016</v>
      </c>
      <c r="H23" s="24">
        <f t="shared" si="1"/>
        <v>1.018</v>
      </c>
      <c r="I23" s="24">
        <f t="shared" si="3"/>
        <v>1.02</v>
      </c>
      <c r="J23" s="27">
        <f t="shared" si="4"/>
        <v>0.984251968503937</v>
      </c>
      <c r="K23" s="25">
        <f t="shared" si="5"/>
        <v>0.9823182711198428</v>
      </c>
      <c r="L23" s="71">
        <f t="shared" si="6"/>
        <v>0.9803921568627451</v>
      </c>
      <c r="M23" s="66">
        <f t="shared" si="7"/>
        <v>0.003937007874015748</v>
      </c>
      <c r="N23" s="66">
        <f t="shared" si="8"/>
        <v>0.00392156862745098</v>
      </c>
      <c r="O23" s="67">
        <f t="shared" si="9"/>
        <v>0.003929273084479371</v>
      </c>
      <c r="R23" s="4"/>
    </row>
    <row r="24" spans="2:18" ht="12.75">
      <c r="B24" s="3"/>
      <c r="C24" s="21">
        <v>2</v>
      </c>
      <c r="D24" s="1"/>
      <c r="E24" s="19"/>
      <c r="F24" s="24">
        <f t="shared" si="2"/>
        <v>1.024</v>
      </c>
      <c r="G24" s="26">
        <f t="shared" si="0"/>
        <v>1.02</v>
      </c>
      <c r="H24" s="24">
        <f t="shared" si="1"/>
        <v>1.022</v>
      </c>
      <c r="I24" s="24">
        <f t="shared" si="3"/>
        <v>1.024</v>
      </c>
      <c r="J24" s="27">
        <f t="shared" si="4"/>
        <v>0.9803921568627451</v>
      </c>
      <c r="K24" s="25">
        <f t="shared" si="5"/>
        <v>0.9784735812133072</v>
      </c>
      <c r="L24" s="71">
        <f t="shared" si="6"/>
        <v>0.9765625</v>
      </c>
      <c r="M24" s="66">
        <f t="shared" si="7"/>
        <v>0.00392156862745098</v>
      </c>
      <c r="N24" s="66">
        <f t="shared" si="8"/>
        <v>0.00390625</v>
      </c>
      <c r="O24" s="67">
        <f t="shared" si="9"/>
        <v>0.003913894324853229</v>
      </c>
      <c r="R24" s="4"/>
    </row>
    <row r="25" spans="2:18" ht="12.75">
      <c r="B25" s="3"/>
      <c r="C25" s="4"/>
      <c r="D25" s="1"/>
      <c r="E25" s="19"/>
      <c r="F25" s="24">
        <f t="shared" si="2"/>
        <v>1.028</v>
      </c>
      <c r="G25" s="26">
        <f t="shared" si="0"/>
        <v>1.024</v>
      </c>
      <c r="H25" s="24">
        <f t="shared" si="1"/>
        <v>1.026</v>
      </c>
      <c r="I25" s="24">
        <f t="shared" si="3"/>
        <v>1.028</v>
      </c>
      <c r="J25" s="27">
        <f t="shared" si="4"/>
        <v>0.9765625</v>
      </c>
      <c r="K25" s="25">
        <f t="shared" si="5"/>
        <v>0.9746588693957114</v>
      </c>
      <c r="L25" s="71">
        <f t="shared" si="6"/>
        <v>0.9727626459143969</v>
      </c>
      <c r="M25" s="66">
        <f t="shared" si="7"/>
        <v>0.00390625</v>
      </c>
      <c r="N25" s="66">
        <f t="shared" si="8"/>
        <v>0.0038910505836575876</v>
      </c>
      <c r="O25" s="67">
        <f t="shared" si="9"/>
        <v>0.003898635477582846</v>
      </c>
      <c r="R25" s="4"/>
    </row>
    <row r="26" spans="2:18" ht="12.75">
      <c r="B26" s="3" t="s">
        <v>8</v>
      </c>
      <c r="C26" s="4" t="s">
        <v>10</v>
      </c>
      <c r="D26" s="1"/>
      <c r="E26" s="19"/>
      <c r="F26" s="24">
        <f t="shared" si="2"/>
        <v>1.032</v>
      </c>
      <c r="G26" s="26">
        <f t="shared" si="0"/>
        <v>1.028</v>
      </c>
      <c r="H26" s="24">
        <f t="shared" si="1"/>
        <v>1.03</v>
      </c>
      <c r="I26" s="24">
        <f t="shared" si="3"/>
        <v>1.032</v>
      </c>
      <c r="J26" s="27">
        <f t="shared" si="4"/>
        <v>0.9727626459143969</v>
      </c>
      <c r="K26" s="25">
        <f t="shared" si="5"/>
        <v>0.970873786407767</v>
      </c>
      <c r="L26" s="71">
        <f t="shared" si="6"/>
        <v>0.9689922480620154</v>
      </c>
      <c r="M26" s="66">
        <f t="shared" si="7"/>
        <v>0.0038910505836575876</v>
      </c>
      <c r="N26" s="66">
        <f t="shared" si="8"/>
        <v>0.003875968992248062</v>
      </c>
      <c r="O26" s="67">
        <f t="shared" si="9"/>
        <v>0.0038834951456310682</v>
      </c>
      <c r="R26" s="4"/>
    </row>
    <row r="27" spans="2:18" ht="12.75">
      <c r="B27" s="3"/>
      <c r="C27" s="22">
        <v>250</v>
      </c>
      <c r="D27" s="1"/>
      <c r="E27" s="19"/>
      <c r="F27" s="24">
        <f t="shared" si="2"/>
        <v>1.036</v>
      </c>
      <c r="G27" s="26">
        <f t="shared" si="0"/>
        <v>1.032</v>
      </c>
      <c r="H27" s="24">
        <f t="shared" si="1"/>
        <v>1.034</v>
      </c>
      <c r="I27" s="24">
        <f t="shared" si="3"/>
        <v>1.036</v>
      </c>
      <c r="J27" s="27">
        <f t="shared" si="4"/>
        <v>0.9689922480620154</v>
      </c>
      <c r="K27" s="25">
        <f t="shared" si="5"/>
        <v>0.9671179883945841</v>
      </c>
      <c r="L27" s="71">
        <f t="shared" si="6"/>
        <v>0.9652509652509652</v>
      </c>
      <c r="M27" s="66">
        <f t="shared" si="7"/>
        <v>0.003875968992248062</v>
      </c>
      <c r="N27" s="66">
        <f t="shared" si="8"/>
        <v>0.003861003861003861</v>
      </c>
      <c r="O27" s="67">
        <f t="shared" si="9"/>
        <v>0.0038684719535783366</v>
      </c>
      <c r="R27" s="4"/>
    </row>
    <row r="28" spans="2:18" ht="12.75">
      <c r="B28" s="3"/>
      <c r="C28" s="4" t="s">
        <v>36</v>
      </c>
      <c r="D28" s="1"/>
      <c r="E28" s="19"/>
      <c r="F28" s="24">
        <f t="shared" si="2"/>
        <v>1.04</v>
      </c>
      <c r="G28" s="26">
        <f t="shared" si="0"/>
        <v>1.036</v>
      </c>
      <c r="H28" s="24">
        <f t="shared" si="1"/>
        <v>1.038</v>
      </c>
      <c r="I28" s="24">
        <f t="shared" si="3"/>
        <v>1.04</v>
      </c>
      <c r="J28" s="27">
        <f t="shared" si="4"/>
        <v>0.9652509652509652</v>
      </c>
      <c r="K28" s="25">
        <f t="shared" si="5"/>
        <v>0.9633911368015414</v>
      </c>
      <c r="L28" s="71">
        <f t="shared" si="6"/>
        <v>0.9615384615384615</v>
      </c>
      <c r="M28" s="66">
        <f t="shared" si="7"/>
        <v>0.003861003861003861</v>
      </c>
      <c r="N28" s="66">
        <f t="shared" si="8"/>
        <v>0.003846153846153846</v>
      </c>
      <c r="O28" s="67">
        <f t="shared" si="9"/>
        <v>0.0038535645472061657</v>
      </c>
      <c r="R28" s="4"/>
    </row>
    <row r="29" spans="2:18" ht="12.75">
      <c r="B29" s="3"/>
      <c r="C29" s="4"/>
      <c r="D29" s="1"/>
      <c r="E29" s="19"/>
      <c r="F29" s="24">
        <f t="shared" si="2"/>
        <v>1.044</v>
      </c>
      <c r="G29" s="26">
        <f t="shared" si="0"/>
        <v>1.04</v>
      </c>
      <c r="H29" s="24">
        <f t="shared" si="1"/>
        <v>1.042</v>
      </c>
      <c r="I29" s="24">
        <f t="shared" si="3"/>
        <v>1.044</v>
      </c>
      <c r="J29" s="27">
        <f t="shared" si="4"/>
        <v>0.9615384615384615</v>
      </c>
      <c r="K29" s="25">
        <f t="shared" si="5"/>
        <v>0.9596928982725528</v>
      </c>
      <c r="L29" s="71">
        <f t="shared" si="6"/>
        <v>0.9578544061302682</v>
      </c>
      <c r="M29" s="66">
        <f t="shared" si="7"/>
        <v>0.003846153846153846</v>
      </c>
      <c r="N29" s="66">
        <f t="shared" si="8"/>
        <v>0.0038314176245210726</v>
      </c>
      <c r="O29" s="67">
        <f t="shared" si="9"/>
        <v>0.003838771593090211</v>
      </c>
      <c r="R29" s="4"/>
    </row>
    <row r="30" spans="2:18" ht="12.75">
      <c r="B30" s="3" t="s">
        <v>8</v>
      </c>
      <c r="C30" s="4" t="s">
        <v>16</v>
      </c>
      <c r="D30" s="1"/>
      <c r="E30" s="19"/>
      <c r="F30" s="24">
        <f t="shared" si="2"/>
        <v>1.048</v>
      </c>
      <c r="G30" s="26">
        <f t="shared" si="0"/>
        <v>1.044</v>
      </c>
      <c r="H30" s="24">
        <f t="shared" si="1"/>
        <v>1.046</v>
      </c>
      <c r="I30" s="24">
        <f t="shared" si="3"/>
        <v>1.048</v>
      </c>
      <c r="J30" s="27">
        <f t="shared" si="4"/>
        <v>0.9578544061302682</v>
      </c>
      <c r="K30" s="25">
        <f t="shared" si="5"/>
        <v>0.9560229445506692</v>
      </c>
      <c r="L30" s="71">
        <f t="shared" si="6"/>
        <v>0.9541984732824427</v>
      </c>
      <c r="M30" s="66">
        <f t="shared" si="7"/>
        <v>0.0038314176245210726</v>
      </c>
      <c r="N30" s="66">
        <f t="shared" si="8"/>
        <v>0.003816793893129771</v>
      </c>
      <c r="O30" s="67">
        <f t="shared" si="9"/>
        <v>0.0038240917782026767</v>
      </c>
      <c r="R30" s="4"/>
    </row>
    <row r="31" spans="2:18" ht="13.5" thickBot="1">
      <c r="B31" s="5"/>
      <c r="C31" s="23">
        <f>(C24-C19)/C27</f>
        <v>0.004</v>
      </c>
      <c r="D31" s="1"/>
      <c r="E31" s="19"/>
      <c r="F31" s="24">
        <f t="shared" si="2"/>
        <v>1.052</v>
      </c>
      <c r="G31" s="26">
        <f t="shared" si="0"/>
        <v>1.048</v>
      </c>
      <c r="H31" s="24">
        <f t="shared" si="1"/>
        <v>1.05</v>
      </c>
      <c r="I31" s="24">
        <f t="shared" si="3"/>
        <v>1.052</v>
      </c>
      <c r="J31" s="27">
        <f t="shared" si="4"/>
        <v>0.9541984732824427</v>
      </c>
      <c r="K31" s="25">
        <f t="shared" si="5"/>
        <v>0.9523809523809523</v>
      </c>
      <c r="L31" s="71">
        <f t="shared" si="6"/>
        <v>0.9505703422053231</v>
      </c>
      <c r="M31" s="66">
        <f t="shared" si="7"/>
        <v>0.003816793893129771</v>
      </c>
      <c r="N31" s="66">
        <f t="shared" si="8"/>
        <v>0.0038022813688212923</v>
      </c>
      <c r="O31" s="67">
        <f t="shared" si="9"/>
        <v>0.0038095238095238095</v>
      </c>
      <c r="R31" s="4"/>
    </row>
    <row r="32" spans="5:18" ht="13.5" thickBot="1">
      <c r="E32" s="19"/>
      <c r="F32" s="24">
        <f t="shared" si="2"/>
        <v>1.056</v>
      </c>
      <c r="G32" s="26">
        <f t="shared" si="0"/>
        <v>1.052</v>
      </c>
      <c r="H32" s="24">
        <f t="shared" si="1"/>
        <v>1.054</v>
      </c>
      <c r="I32" s="24">
        <f t="shared" si="3"/>
        <v>1.056</v>
      </c>
      <c r="J32" s="27">
        <f t="shared" si="4"/>
        <v>0.9505703422053231</v>
      </c>
      <c r="K32" s="25">
        <f t="shared" si="5"/>
        <v>0.9487666034155597</v>
      </c>
      <c r="L32" s="71">
        <f t="shared" si="6"/>
        <v>0.9469696969696969</v>
      </c>
      <c r="M32" s="66">
        <f t="shared" si="7"/>
        <v>0.0038022813688212923</v>
      </c>
      <c r="N32" s="66">
        <f t="shared" si="8"/>
        <v>0.0037878787878787876</v>
      </c>
      <c r="O32" s="67">
        <f t="shared" si="9"/>
        <v>0.003795066413662239</v>
      </c>
      <c r="R32" s="4"/>
    </row>
    <row r="33" spans="2:18" ht="12.75">
      <c r="B33" s="19" t="s">
        <v>8</v>
      </c>
      <c r="C33" s="79" t="s">
        <v>43</v>
      </c>
      <c r="E33" s="19"/>
      <c r="F33" s="24">
        <f t="shared" si="2"/>
        <v>1.06</v>
      </c>
      <c r="G33" s="26">
        <f t="shared" si="0"/>
        <v>1.056</v>
      </c>
      <c r="H33" s="24">
        <f t="shared" si="1"/>
        <v>1.058</v>
      </c>
      <c r="I33" s="24">
        <f t="shared" si="3"/>
        <v>1.06</v>
      </c>
      <c r="J33" s="27">
        <f t="shared" si="4"/>
        <v>0.9469696969696969</v>
      </c>
      <c r="K33" s="25">
        <f t="shared" si="5"/>
        <v>0.9451795841209829</v>
      </c>
      <c r="L33" s="71">
        <f t="shared" si="6"/>
        <v>0.9433962264150942</v>
      </c>
      <c r="M33" s="66">
        <f t="shared" si="7"/>
        <v>0.0037878787878787876</v>
      </c>
      <c r="N33" s="66">
        <f t="shared" si="8"/>
        <v>0.003773584905660377</v>
      </c>
      <c r="O33" s="67">
        <f t="shared" si="9"/>
        <v>0.0037807183364839316</v>
      </c>
      <c r="R33" s="4"/>
    </row>
    <row r="34" spans="3:18" ht="12.75">
      <c r="C34" s="80" t="s">
        <v>44</v>
      </c>
      <c r="E34" s="19"/>
      <c r="F34" s="24">
        <f t="shared" si="2"/>
        <v>1.064</v>
      </c>
      <c r="G34" s="26">
        <f t="shared" si="0"/>
        <v>1.06</v>
      </c>
      <c r="H34" s="24">
        <f t="shared" si="1"/>
        <v>1.062</v>
      </c>
      <c r="I34" s="24">
        <f t="shared" si="3"/>
        <v>1.064</v>
      </c>
      <c r="J34" s="27">
        <f t="shared" si="4"/>
        <v>0.9433962264150942</v>
      </c>
      <c r="K34" s="25">
        <f t="shared" si="5"/>
        <v>0.9416195856873822</v>
      </c>
      <c r="L34" s="71">
        <f t="shared" si="6"/>
        <v>0.9398496240601504</v>
      </c>
      <c r="M34" s="66">
        <f t="shared" si="7"/>
        <v>0.003773584905660377</v>
      </c>
      <c r="N34" s="66">
        <f t="shared" si="8"/>
        <v>0.0037593984962406017</v>
      </c>
      <c r="O34" s="67">
        <f t="shared" si="9"/>
        <v>0.003766478342749529</v>
      </c>
      <c r="R34" s="4"/>
    </row>
    <row r="35" spans="3:18" ht="13.5" thickBot="1">
      <c r="C35" s="81">
        <f>18+C27</f>
        <v>268</v>
      </c>
      <c r="E35" s="19"/>
      <c r="F35" s="24">
        <f t="shared" si="2"/>
        <v>1.068</v>
      </c>
      <c r="G35" s="26">
        <f t="shared" si="0"/>
        <v>1.064</v>
      </c>
      <c r="H35" s="24">
        <f t="shared" si="1"/>
        <v>1.066</v>
      </c>
      <c r="I35" s="24">
        <f t="shared" si="3"/>
        <v>1.068</v>
      </c>
      <c r="J35" s="27">
        <f t="shared" si="4"/>
        <v>0.9398496240601504</v>
      </c>
      <c r="K35" s="25">
        <f t="shared" si="5"/>
        <v>0.9380863039399624</v>
      </c>
      <c r="L35" s="71">
        <f t="shared" si="6"/>
        <v>0.9363295880149812</v>
      </c>
      <c r="M35" s="66">
        <f t="shared" si="7"/>
        <v>0.0037593984962406017</v>
      </c>
      <c r="N35" s="66">
        <f t="shared" si="8"/>
        <v>0.003745318352059925</v>
      </c>
      <c r="O35" s="67">
        <f t="shared" si="9"/>
        <v>0.0037523452157598495</v>
      </c>
      <c r="R35" s="4"/>
    </row>
    <row r="36" spans="4:18" ht="12.75">
      <c r="D36" s="1"/>
      <c r="E36" s="19"/>
      <c r="F36" s="24">
        <f t="shared" si="2"/>
        <v>1.072</v>
      </c>
      <c r="G36" s="26">
        <f t="shared" si="0"/>
        <v>1.068</v>
      </c>
      <c r="H36" s="24">
        <f t="shared" si="1"/>
        <v>1.07</v>
      </c>
      <c r="I36" s="24">
        <f t="shared" si="3"/>
        <v>1.072</v>
      </c>
      <c r="J36" s="27">
        <f t="shared" si="4"/>
        <v>0.9363295880149812</v>
      </c>
      <c r="K36" s="25">
        <f t="shared" si="5"/>
        <v>0.9345794392523364</v>
      </c>
      <c r="L36" s="71">
        <f t="shared" si="6"/>
        <v>0.9328358208955223</v>
      </c>
      <c r="M36" s="66">
        <f t="shared" si="7"/>
        <v>0.003745318352059925</v>
      </c>
      <c r="N36" s="66">
        <f t="shared" si="8"/>
        <v>0.0037313432835820895</v>
      </c>
      <c r="O36" s="67">
        <f t="shared" si="9"/>
        <v>0.003738317757009346</v>
      </c>
      <c r="R36" s="4"/>
    </row>
    <row r="37" spans="5:18" ht="12.75">
      <c r="E37" s="19"/>
      <c r="F37" s="24">
        <f t="shared" si="2"/>
        <v>1.076</v>
      </c>
      <c r="G37" s="26">
        <f t="shared" si="0"/>
        <v>1.072</v>
      </c>
      <c r="H37" s="24">
        <f t="shared" si="1"/>
        <v>1.074</v>
      </c>
      <c r="I37" s="24">
        <f t="shared" si="3"/>
        <v>1.076</v>
      </c>
      <c r="J37" s="27">
        <f t="shared" si="4"/>
        <v>0.9328358208955223</v>
      </c>
      <c r="K37" s="25">
        <f t="shared" si="5"/>
        <v>0.9310986964618249</v>
      </c>
      <c r="L37" s="71">
        <f t="shared" si="6"/>
        <v>0.929368029739777</v>
      </c>
      <c r="M37" s="66">
        <f t="shared" si="7"/>
        <v>0.0037313432835820895</v>
      </c>
      <c r="N37" s="66">
        <f t="shared" si="8"/>
        <v>0.003717472118959108</v>
      </c>
      <c r="O37" s="67">
        <f t="shared" si="9"/>
        <v>0.0037243947858472994</v>
      </c>
      <c r="R37" s="4"/>
    </row>
    <row r="38" spans="5:18" ht="12.75">
      <c r="E38" s="19"/>
      <c r="F38" s="24">
        <f t="shared" si="2"/>
        <v>1.08</v>
      </c>
      <c r="G38" s="26">
        <f t="shared" si="0"/>
        <v>1.076</v>
      </c>
      <c r="H38" s="24">
        <f t="shared" si="1"/>
        <v>1.078</v>
      </c>
      <c r="I38" s="24">
        <f t="shared" si="3"/>
        <v>1.08</v>
      </c>
      <c r="J38" s="27">
        <f t="shared" si="4"/>
        <v>0.929368029739777</v>
      </c>
      <c r="K38" s="25">
        <f t="shared" si="5"/>
        <v>0.9276437847866419</v>
      </c>
      <c r="L38" s="71">
        <f t="shared" si="6"/>
        <v>0.9259259259259258</v>
      </c>
      <c r="M38" s="66">
        <f t="shared" si="7"/>
        <v>0.003717472118959108</v>
      </c>
      <c r="N38" s="66">
        <f t="shared" si="8"/>
        <v>0.0037037037037037034</v>
      </c>
      <c r="O38" s="67">
        <f t="shared" si="9"/>
        <v>0.0037105751391465678</v>
      </c>
      <c r="R38" s="4"/>
    </row>
    <row r="39" spans="5:18" ht="12.75">
      <c r="E39" s="19"/>
      <c r="F39" s="24">
        <f t="shared" si="2"/>
        <v>1.084</v>
      </c>
      <c r="G39" s="26">
        <f t="shared" si="0"/>
        <v>1.08</v>
      </c>
      <c r="H39" s="24">
        <f t="shared" si="1"/>
        <v>1.082</v>
      </c>
      <c r="I39" s="24">
        <f t="shared" si="3"/>
        <v>1.084</v>
      </c>
      <c r="J39" s="27">
        <f t="shared" si="4"/>
        <v>0.9259259259259258</v>
      </c>
      <c r="K39" s="25">
        <f t="shared" si="5"/>
        <v>0.9242144177449167</v>
      </c>
      <c r="L39" s="71">
        <f t="shared" si="6"/>
        <v>0.9225092250922509</v>
      </c>
      <c r="M39" s="66">
        <f t="shared" si="7"/>
        <v>0.0037037037037037034</v>
      </c>
      <c r="N39" s="66">
        <f t="shared" si="8"/>
        <v>0.0036900369003690036</v>
      </c>
      <c r="O39" s="67">
        <f t="shared" si="9"/>
        <v>0.0036968576709796672</v>
      </c>
      <c r="R39" s="4"/>
    </row>
    <row r="40" spans="5:18" ht="12.75">
      <c r="E40" s="19"/>
      <c r="F40" s="24">
        <f t="shared" si="2"/>
        <v>1.088</v>
      </c>
      <c r="G40" s="26">
        <f t="shared" si="0"/>
        <v>1.084</v>
      </c>
      <c r="H40" s="24">
        <f t="shared" si="1"/>
        <v>1.086</v>
      </c>
      <c r="I40" s="24">
        <f t="shared" si="3"/>
        <v>1.088</v>
      </c>
      <c r="J40" s="27">
        <f t="shared" si="4"/>
        <v>0.9225092250922509</v>
      </c>
      <c r="K40" s="25">
        <f t="shared" si="5"/>
        <v>0.9208103130755064</v>
      </c>
      <c r="L40" s="71">
        <f t="shared" si="6"/>
        <v>0.9191176470588235</v>
      </c>
      <c r="M40" s="66">
        <f t="shared" si="7"/>
        <v>0.0036900369003690036</v>
      </c>
      <c r="N40" s="66">
        <f t="shared" si="8"/>
        <v>0.003676470588235294</v>
      </c>
      <c r="O40" s="67">
        <f t="shared" si="9"/>
        <v>0.003683241252302026</v>
      </c>
      <c r="R40" s="4"/>
    </row>
    <row r="41" spans="5:18" ht="12.75">
      <c r="E41" s="19"/>
      <c r="F41" s="24">
        <f t="shared" si="2"/>
        <v>1.092</v>
      </c>
      <c r="G41" s="26">
        <f t="shared" si="0"/>
        <v>1.088</v>
      </c>
      <c r="H41" s="24">
        <f t="shared" si="1"/>
        <v>1.09</v>
      </c>
      <c r="I41" s="24">
        <f t="shared" si="3"/>
        <v>1.092</v>
      </c>
      <c r="J41" s="27">
        <f t="shared" si="4"/>
        <v>0.9191176470588235</v>
      </c>
      <c r="K41" s="25">
        <f t="shared" si="5"/>
        <v>0.9174311926605504</v>
      </c>
      <c r="L41" s="71">
        <f t="shared" si="6"/>
        <v>0.9157509157509157</v>
      </c>
      <c r="M41" s="66">
        <f t="shared" si="7"/>
        <v>0.003676470588235294</v>
      </c>
      <c r="N41" s="66">
        <f t="shared" si="8"/>
        <v>0.003663003663003663</v>
      </c>
      <c r="O41" s="67">
        <f t="shared" si="9"/>
        <v>0.0036697247706422016</v>
      </c>
      <c r="R41" s="4"/>
    </row>
    <row r="42" spans="5:18" ht="12.75">
      <c r="E42" s="19"/>
      <c r="F42" s="24">
        <f t="shared" si="2"/>
        <v>1.096</v>
      </c>
      <c r="G42" s="26">
        <f t="shared" si="0"/>
        <v>1.092</v>
      </c>
      <c r="H42" s="24">
        <f t="shared" si="1"/>
        <v>1.094</v>
      </c>
      <c r="I42" s="24">
        <f t="shared" si="3"/>
        <v>1.096</v>
      </c>
      <c r="J42" s="27">
        <f t="shared" si="4"/>
        <v>0.9157509157509157</v>
      </c>
      <c r="K42" s="25">
        <f t="shared" si="5"/>
        <v>0.9140767824497257</v>
      </c>
      <c r="L42" s="71">
        <f t="shared" si="6"/>
        <v>0.9124087591240875</v>
      </c>
      <c r="M42" s="66">
        <f t="shared" si="7"/>
        <v>0.003663003663003663</v>
      </c>
      <c r="N42" s="66">
        <f t="shared" si="8"/>
        <v>0.00364963503649635</v>
      </c>
      <c r="O42" s="67">
        <f t="shared" si="9"/>
        <v>0.0036563071297989027</v>
      </c>
      <c r="R42" s="4"/>
    </row>
    <row r="43" spans="5:18" ht="12.75">
      <c r="E43" s="19"/>
      <c r="F43" s="24">
        <f t="shared" si="2"/>
        <v>1.1</v>
      </c>
      <c r="G43" s="26">
        <f t="shared" si="0"/>
        <v>1.096</v>
      </c>
      <c r="H43" s="24">
        <f t="shared" si="1"/>
        <v>1.098</v>
      </c>
      <c r="I43" s="24">
        <f t="shared" si="3"/>
        <v>1.1</v>
      </c>
      <c r="J43" s="27">
        <f t="shared" si="4"/>
        <v>0.9124087591240875</v>
      </c>
      <c r="K43" s="25">
        <f t="shared" si="5"/>
        <v>0.9107468123861566</v>
      </c>
      <c r="L43" s="71">
        <f t="shared" si="6"/>
        <v>0.9090909090909091</v>
      </c>
      <c r="M43" s="66">
        <f t="shared" si="7"/>
        <v>0.00364963503649635</v>
      </c>
      <c r="N43" s="66">
        <f t="shared" si="8"/>
        <v>0.0036363636363636364</v>
      </c>
      <c r="O43" s="67">
        <f t="shared" si="9"/>
        <v>0.0036429872495446266</v>
      </c>
      <c r="R43" s="4"/>
    </row>
    <row r="44" spans="5:18" ht="12.75">
      <c r="E44" s="19"/>
      <c r="F44" s="24">
        <f t="shared" si="2"/>
        <v>1.104</v>
      </c>
      <c r="G44" s="26">
        <f t="shared" si="0"/>
        <v>1.1</v>
      </c>
      <c r="H44" s="24">
        <f t="shared" si="1"/>
        <v>1.102</v>
      </c>
      <c r="I44" s="24">
        <f t="shared" si="3"/>
        <v>1.104</v>
      </c>
      <c r="J44" s="27">
        <f t="shared" si="4"/>
        <v>0.9090909090909091</v>
      </c>
      <c r="K44" s="25">
        <f t="shared" si="5"/>
        <v>0.9074410163339383</v>
      </c>
      <c r="L44" s="71">
        <f t="shared" si="6"/>
        <v>0.9057971014492753</v>
      </c>
      <c r="M44" s="66">
        <f t="shared" si="7"/>
        <v>0.0036363636363636364</v>
      </c>
      <c r="N44" s="66">
        <f t="shared" si="8"/>
        <v>0.003623188405797101</v>
      </c>
      <c r="O44" s="67">
        <f t="shared" si="9"/>
        <v>0.003629764065335753</v>
      </c>
      <c r="R44" s="4"/>
    </row>
    <row r="45" spans="5:18" ht="12.75">
      <c r="E45" s="19"/>
      <c r="F45" s="24">
        <f t="shared" si="2"/>
        <v>1.108</v>
      </c>
      <c r="G45" s="26">
        <f t="shared" si="0"/>
        <v>1.104</v>
      </c>
      <c r="H45" s="24">
        <f t="shared" si="1"/>
        <v>1.106</v>
      </c>
      <c r="I45" s="24">
        <f t="shared" si="3"/>
        <v>1.108</v>
      </c>
      <c r="J45" s="27">
        <f t="shared" si="4"/>
        <v>0.9057971014492753</v>
      </c>
      <c r="K45" s="25">
        <f t="shared" si="5"/>
        <v>0.9041591320072332</v>
      </c>
      <c r="L45" s="71">
        <f t="shared" si="6"/>
        <v>0.9025270758122743</v>
      </c>
      <c r="M45" s="66">
        <f t="shared" si="7"/>
        <v>0.003623188405797101</v>
      </c>
      <c r="N45" s="66">
        <f t="shared" si="8"/>
        <v>0.003610108303249097</v>
      </c>
      <c r="O45" s="67">
        <f t="shared" si="9"/>
        <v>0.003616636528028933</v>
      </c>
      <c r="R45" s="4"/>
    </row>
    <row r="46" spans="5:18" ht="12.75">
      <c r="E46" s="19"/>
      <c r="F46" s="24">
        <f t="shared" si="2"/>
        <v>1.112</v>
      </c>
      <c r="G46" s="26">
        <f t="shared" si="0"/>
        <v>1.108</v>
      </c>
      <c r="H46" s="24">
        <f t="shared" si="1"/>
        <v>1.11</v>
      </c>
      <c r="I46" s="24">
        <f t="shared" si="3"/>
        <v>1.112</v>
      </c>
      <c r="J46" s="27">
        <f t="shared" si="4"/>
        <v>0.9025270758122743</v>
      </c>
      <c r="K46" s="25">
        <f t="shared" si="5"/>
        <v>0.9009009009009008</v>
      </c>
      <c r="L46" s="71">
        <f t="shared" si="6"/>
        <v>0.8992805755395683</v>
      </c>
      <c r="M46" s="66">
        <f t="shared" si="7"/>
        <v>0.003610108303249097</v>
      </c>
      <c r="N46" s="66">
        <f t="shared" si="8"/>
        <v>0.003597122302158273</v>
      </c>
      <c r="O46" s="67">
        <f t="shared" si="9"/>
        <v>0.0036036036036036032</v>
      </c>
      <c r="R46" s="4"/>
    </row>
    <row r="47" spans="5:18" ht="12.75">
      <c r="E47" s="19"/>
      <c r="F47" s="24">
        <f t="shared" si="2"/>
        <v>1.116</v>
      </c>
      <c r="G47" s="26">
        <f t="shared" si="0"/>
        <v>1.112</v>
      </c>
      <c r="H47" s="24">
        <f t="shared" si="1"/>
        <v>1.114</v>
      </c>
      <c r="I47" s="24">
        <f t="shared" si="3"/>
        <v>1.116</v>
      </c>
      <c r="J47" s="27">
        <f t="shared" si="4"/>
        <v>0.8992805755395683</v>
      </c>
      <c r="K47" s="25">
        <f t="shared" si="5"/>
        <v>0.8976660682226211</v>
      </c>
      <c r="L47" s="71">
        <f t="shared" si="6"/>
        <v>0.8960573476702508</v>
      </c>
      <c r="M47" s="66">
        <f t="shared" si="7"/>
        <v>0.003597122302158273</v>
      </c>
      <c r="N47" s="66">
        <f t="shared" si="8"/>
        <v>0.003584229390681003</v>
      </c>
      <c r="O47" s="67">
        <f t="shared" si="9"/>
        <v>0.0035906642728904844</v>
      </c>
      <c r="R47" s="4"/>
    </row>
    <row r="48" spans="5:18" ht="12.75">
      <c r="E48" s="19"/>
      <c r="F48" s="24">
        <f t="shared" si="2"/>
        <v>1.12</v>
      </c>
      <c r="G48" s="26">
        <f t="shared" si="0"/>
        <v>1.116</v>
      </c>
      <c r="H48" s="24">
        <f t="shared" si="1"/>
        <v>1.118</v>
      </c>
      <c r="I48" s="24">
        <f t="shared" si="3"/>
        <v>1.12</v>
      </c>
      <c r="J48" s="27">
        <f t="shared" si="4"/>
        <v>0.8960573476702508</v>
      </c>
      <c r="K48" s="25">
        <f t="shared" si="5"/>
        <v>0.8944543828264757</v>
      </c>
      <c r="L48" s="71">
        <f t="shared" si="6"/>
        <v>0.8928571428571428</v>
      </c>
      <c r="M48" s="66">
        <f t="shared" si="7"/>
        <v>0.003584229390681003</v>
      </c>
      <c r="N48" s="66">
        <f t="shared" si="8"/>
        <v>0.0035714285714285713</v>
      </c>
      <c r="O48" s="67">
        <f t="shared" si="9"/>
        <v>0.003577817531305903</v>
      </c>
      <c r="R48" s="4"/>
    </row>
    <row r="49" spans="5:18" ht="12.75">
      <c r="E49" s="19"/>
      <c r="F49" s="24">
        <f t="shared" si="2"/>
        <v>1.124</v>
      </c>
      <c r="G49" s="26">
        <f t="shared" si="0"/>
        <v>1.12</v>
      </c>
      <c r="H49" s="24">
        <f t="shared" si="1"/>
        <v>1.122</v>
      </c>
      <c r="I49" s="24">
        <f t="shared" si="3"/>
        <v>1.124</v>
      </c>
      <c r="J49" s="27">
        <f t="shared" si="4"/>
        <v>0.8928571428571428</v>
      </c>
      <c r="K49" s="25">
        <f t="shared" si="5"/>
        <v>0.89126559714795</v>
      </c>
      <c r="L49" s="71">
        <f t="shared" si="6"/>
        <v>0.889679715302491</v>
      </c>
      <c r="M49" s="66">
        <f t="shared" si="7"/>
        <v>0.0035714285714285713</v>
      </c>
      <c r="N49" s="66">
        <f t="shared" si="8"/>
        <v>0.0035587188612099642</v>
      </c>
      <c r="O49" s="67">
        <f t="shared" si="9"/>
        <v>0.0035650623885917997</v>
      </c>
      <c r="R49" s="4"/>
    </row>
    <row r="50" spans="5:18" ht="12.75">
      <c r="E50" s="19"/>
      <c r="F50" s="24">
        <f t="shared" si="2"/>
        <v>1.1280000000000001</v>
      </c>
      <c r="G50" s="26">
        <f t="shared" si="0"/>
        <v>1.124</v>
      </c>
      <c r="H50" s="24">
        <f t="shared" si="1"/>
        <v>1.1260000000000001</v>
      </c>
      <c r="I50" s="24">
        <f t="shared" si="3"/>
        <v>1.1280000000000001</v>
      </c>
      <c r="J50" s="27">
        <f t="shared" si="4"/>
        <v>0.889679715302491</v>
      </c>
      <c r="K50" s="25">
        <f t="shared" si="5"/>
        <v>0.8880994671403196</v>
      </c>
      <c r="L50" s="71">
        <f t="shared" si="6"/>
        <v>0.8865248226950354</v>
      </c>
      <c r="M50" s="66">
        <f t="shared" si="7"/>
        <v>0.0035587188612099642</v>
      </c>
      <c r="N50" s="66">
        <f t="shared" si="8"/>
        <v>0.0035460992907801418</v>
      </c>
      <c r="O50" s="67">
        <f t="shared" si="9"/>
        <v>0.0035523978685612786</v>
      </c>
      <c r="R50" s="4"/>
    </row>
    <row r="51" spans="5:18" ht="12.75">
      <c r="E51" s="19"/>
      <c r="F51" s="24">
        <f t="shared" si="2"/>
        <v>1.1320000000000001</v>
      </c>
      <c r="G51" s="26">
        <f t="shared" si="0"/>
        <v>1.1280000000000001</v>
      </c>
      <c r="H51" s="24">
        <f t="shared" si="1"/>
        <v>1.1300000000000001</v>
      </c>
      <c r="I51" s="24">
        <f t="shared" si="3"/>
        <v>1.1320000000000001</v>
      </c>
      <c r="J51" s="27">
        <f t="shared" si="4"/>
        <v>0.8865248226950354</v>
      </c>
      <c r="K51" s="25">
        <f t="shared" si="5"/>
        <v>0.8849557522123893</v>
      </c>
      <c r="L51" s="71">
        <f t="shared" si="6"/>
        <v>0.8833922261484098</v>
      </c>
      <c r="M51" s="66">
        <f t="shared" si="7"/>
        <v>0.0035460992907801418</v>
      </c>
      <c r="N51" s="66">
        <f t="shared" si="8"/>
        <v>0.0035335689045936395</v>
      </c>
      <c r="O51" s="67">
        <f t="shared" si="9"/>
        <v>0.0035398230088495575</v>
      </c>
      <c r="R51" s="4"/>
    </row>
    <row r="52" spans="5:18" ht="12.75">
      <c r="E52" s="19"/>
      <c r="F52" s="24">
        <f t="shared" si="2"/>
        <v>1.1360000000000001</v>
      </c>
      <c r="G52" s="26">
        <f t="shared" si="0"/>
        <v>1.1320000000000001</v>
      </c>
      <c r="H52" s="24">
        <f t="shared" si="1"/>
        <v>1.1340000000000001</v>
      </c>
      <c r="I52" s="24">
        <f t="shared" si="3"/>
        <v>1.1360000000000001</v>
      </c>
      <c r="J52" s="27">
        <f t="shared" si="4"/>
        <v>0.8833922261484098</v>
      </c>
      <c r="K52" s="25">
        <f t="shared" si="5"/>
        <v>0.8818342151675485</v>
      </c>
      <c r="L52" s="71">
        <f t="shared" si="6"/>
        <v>0.880281690140845</v>
      </c>
      <c r="M52" s="66">
        <f t="shared" si="7"/>
        <v>0.0035335689045936395</v>
      </c>
      <c r="N52" s="66">
        <f t="shared" si="8"/>
        <v>0.00352112676056338</v>
      </c>
      <c r="O52" s="67">
        <f t="shared" si="9"/>
        <v>0.003527336860670194</v>
      </c>
      <c r="R52" s="4"/>
    </row>
    <row r="53" spans="5:18" ht="12.75">
      <c r="E53" s="19"/>
      <c r="F53" s="24">
        <f t="shared" si="2"/>
        <v>1.1400000000000001</v>
      </c>
      <c r="G53" s="26">
        <f t="shared" si="0"/>
        <v>1.1360000000000001</v>
      </c>
      <c r="H53" s="24">
        <f t="shared" si="1"/>
        <v>1.1380000000000001</v>
      </c>
      <c r="I53" s="24">
        <f t="shared" si="3"/>
        <v>1.1400000000000001</v>
      </c>
      <c r="J53" s="27">
        <f t="shared" si="4"/>
        <v>0.880281690140845</v>
      </c>
      <c r="K53" s="25">
        <f t="shared" si="5"/>
        <v>0.8787346221441124</v>
      </c>
      <c r="L53" s="71">
        <f t="shared" si="6"/>
        <v>0.8771929824561403</v>
      </c>
      <c r="M53" s="66">
        <f t="shared" si="7"/>
        <v>0.00352112676056338</v>
      </c>
      <c r="N53" s="66">
        <f t="shared" si="8"/>
        <v>0.0035087719298245615</v>
      </c>
      <c r="O53" s="67">
        <f t="shared" si="9"/>
        <v>0.0035149384885764497</v>
      </c>
      <c r="R53" s="4"/>
    </row>
    <row r="54" spans="5:18" ht="12.75">
      <c r="E54" s="19"/>
      <c r="F54" s="24">
        <f t="shared" si="2"/>
        <v>1.1440000000000001</v>
      </c>
      <c r="G54" s="26">
        <f t="shared" si="0"/>
        <v>1.1400000000000001</v>
      </c>
      <c r="H54" s="24">
        <f t="shared" si="1"/>
        <v>1.1420000000000001</v>
      </c>
      <c r="I54" s="24">
        <f t="shared" si="3"/>
        <v>1.1440000000000001</v>
      </c>
      <c r="J54" s="27">
        <f t="shared" si="4"/>
        <v>0.8771929824561403</v>
      </c>
      <c r="K54" s="25">
        <f t="shared" si="5"/>
        <v>0.8756567425569176</v>
      </c>
      <c r="L54" s="71">
        <f t="shared" si="6"/>
        <v>0.8741258741258741</v>
      </c>
      <c r="M54" s="66">
        <f t="shared" si="7"/>
        <v>0.0035087719298245615</v>
      </c>
      <c r="N54" s="66">
        <f t="shared" si="8"/>
        <v>0.0034965034965034965</v>
      </c>
      <c r="O54" s="67">
        <f t="shared" si="9"/>
        <v>0.0035026269702276703</v>
      </c>
      <c r="R54" s="4"/>
    </row>
    <row r="55" spans="5:18" ht="12.75">
      <c r="E55" s="19"/>
      <c r="F55" s="24">
        <f t="shared" si="2"/>
        <v>1.1480000000000001</v>
      </c>
      <c r="G55" s="26">
        <f t="shared" si="0"/>
        <v>1.1440000000000001</v>
      </c>
      <c r="H55" s="24">
        <f t="shared" si="1"/>
        <v>1.1460000000000001</v>
      </c>
      <c r="I55" s="24">
        <f t="shared" si="3"/>
        <v>1.1480000000000001</v>
      </c>
      <c r="J55" s="27">
        <f t="shared" si="4"/>
        <v>0.8741258741258741</v>
      </c>
      <c r="K55" s="25">
        <f t="shared" si="5"/>
        <v>0.8726003490401395</v>
      </c>
      <c r="L55" s="71">
        <f t="shared" si="6"/>
        <v>0.8710801393728222</v>
      </c>
      <c r="M55" s="66">
        <f t="shared" si="7"/>
        <v>0.0034965034965034965</v>
      </c>
      <c r="N55" s="66">
        <f t="shared" si="8"/>
        <v>0.003484320557491289</v>
      </c>
      <c r="O55" s="67">
        <f t="shared" si="9"/>
        <v>0.003490401396160558</v>
      </c>
      <c r="R55" s="4"/>
    </row>
    <row r="56" spans="5:18" ht="12.75">
      <c r="E56" s="19"/>
      <c r="F56" s="24">
        <f t="shared" si="2"/>
        <v>1.1520000000000001</v>
      </c>
      <c r="G56" s="26">
        <f t="shared" si="0"/>
        <v>1.1480000000000001</v>
      </c>
      <c r="H56" s="24">
        <f t="shared" si="1"/>
        <v>1.1500000000000001</v>
      </c>
      <c r="I56" s="24">
        <f t="shared" si="3"/>
        <v>1.1520000000000001</v>
      </c>
      <c r="J56" s="27">
        <f t="shared" si="4"/>
        <v>0.8710801393728222</v>
      </c>
      <c r="K56" s="25">
        <f t="shared" si="5"/>
        <v>0.8695652173913042</v>
      </c>
      <c r="L56" s="71">
        <f t="shared" si="6"/>
        <v>0.8680555555555555</v>
      </c>
      <c r="M56" s="66">
        <f t="shared" si="7"/>
        <v>0.003484320557491289</v>
      </c>
      <c r="N56" s="66">
        <f t="shared" si="8"/>
        <v>0.003472222222222222</v>
      </c>
      <c r="O56" s="67">
        <f t="shared" si="9"/>
        <v>0.003478260869565217</v>
      </c>
      <c r="R56" s="4"/>
    </row>
    <row r="57" spans="5:18" ht="12.75">
      <c r="E57" s="19"/>
      <c r="F57" s="24">
        <f t="shared" si="2"/>
        <v>1.1560000000000001</v>
      </c>
      <c r="G57" s="26">
        <f t="shared" si="0"/>
        <v>1.1520000000000001</v>
      </c>
      <c r="H57" s="24">
        <f t="shared" si="1"/>
        <v>1.1540000000000001</v>
      </c>
      <c r="I57" s="24">
        <f t="shared" si="3"/>
        <v>1.1560000000000001</v>
      </c>
      <c r="J57" s="27">
        <f t="shared" si="4"/>
        <v>0.8680555555555555</v>
      </c>
      <c r="K57" s="25">
        <f t="shared" si="5"/>
        <v>0.8665511265164644</v>
      </c>
      <c r="L57" s="71">
        <f t="shared" si="6"/>
        <v>0.8650519031141868</v>
      </c>
      <c r="M57" s="66">
        <f t="shared" si="7"/>
        <v>0.003472222222222222</v>
      </c>
      <c r="N57" s="66">
        <f t="shared" si="8"/>
        <v>0.003460207612456747</v>
      </c>
      <c r="O57" s="67">
        <f t="shared" si="9"/>
        <v>0.0034662045060658577</v>
      </c>
      <c r="R57" s="4"/>
    </row>
    <row r="58" spans="5:18" ht="12.75">
      <c r="E58" s="19"/>
      <c r="F58" s="24">
        <f t="shared" si="2"/>
        <v>1.1600000000000001</v>
      </c>
      <c r="G58" s="26">
        <f t="shared" si="0"/>
        <v>1.1560000000000001</v>
      </c>
      <c r="H58" s="24">
        <f t="shared" si="1"/>
        <v>1.1580000000000001</v>
      </c>
      <c r="I58" s="24">
        <f t="shared" si="3"/>
        <v>1.1600000000000001</v>
      </c>
      <c r="J58" s="27">
        <f t="shared" si="4"/>
        <v>0.8650519031141868</v>
      </c>
      <c r="K58" s="25">
        <f t="shared" si="5"/>
        <v>0.8635578583765111</v>
      </c>
      <c r="L58" s="71">
        <f t="shared" si="6"/>
        <v>0.8620689655172413</v>
      </c>
      <c r="M58" s="66">
        <f t="shared" si="7"/>
        <v>0.003460207612456747</v>
      </c>
      <c r="N58" s="66">
        <f t="shared" si="8"/>
        <v>0.0034482758620689655</v>
      </c>
      <c r="O58" s="67">
        <f t="shared" si="9"/>
        <v>0.0034542314335060443</v>
      </c>
      <c r="R58" s="4"/>
    </row>
    <row r="59" spans="5:18" ht="12.75">
      <c r="E59" s="19"/>
      <c r="F59" s="24">
        <f t="shared" si="2"/>
        <v>1.1640000000000001</v>
      </c>
      <c r="G59" s="26">
        <f t="shared" si="0"/>
        <v>1.1600000000000001</v>
      </c>
      <c r="H59" s="24">
        <f t="shared" si="1"/>
        <v>1.1620000000000001</v>
      </c>
      <c r="I59" s="24">
        <f t="shared" si="3"/>
        <v>1.1640000000000001</v>
      </c>
      <c r="J59" s="27">
        <f t="shared" si="4"/>
        <v>0.8620689655172413</v>
      </c>
      <c r="K59" s="25">
        <f t="shared" si="5"/>
        <v>0.8605851979345954</v>
      </c>
      <c r="L59" s="71">
        <f t="shared" si="6"/>
        <v>0.8591065292096219</v>
      </c>
      <c r="M59" s="66">
        <f t="shared" si="7"/>
        <v>0.0034482758620689655</v>
      </c>
      <c r="N59" s="66">
        <f t="shared" si="8"/>
        <v>0.003436426116838488</v>
      </c>
      <c r="O59" s="67">
        <f t="shared" si="9"/>
        <v>0.003442340791738382</v>
      </c>
      <c r="R59" s="4"/>
    </row>
    <row r="60" spans="5:18" ht="12.75">
      <c r="E60" s="19"/>
      <c r="F60" s="24">
        <f t="shared" si="2"/>
        <v>1.1680000000000001</v>
      </c>
      <c r="G60" s="26">
        <f t="shared" si="0"/>
        <v>1.1640000000000001</v>
      </c>
      <c r="H60" s="24">
        <f t="shared" si="1"/>
        <v>1.1660000000000001</v>
      </c>
      <c r="I60" s="24">
        <f t="shared" si="3"/>
        <v>1.1680000000000001</v>
      </c>
      <c r="J60" s="27">
        <f t="shared" si="4"/>
        <v>0.8591065292096219</v>
      </c>
      <c r="K60" s="25">
        <f t="shared" si="5"/>
        <v>0.8576329331046311</v>
      </c>
      <c r="L60" s="71">
        <f t="shared" si="6"/>
        <v>0.8561643835616437</v>
      </c>
      <c r="M60" s="66">
        <f t="shared" si="7"/>
        <v>0.003436426116838488</v>
      </c>
      <c r="N60" s="66">
        <f t="shared" si="8"/>
        <v>0.0034246575342465747</v>
      </c>
      <c r="O60" s="67">
        <f t="shared" si="9"/>
        <v>0.0034305317324185244</v>
      </c>
      <c r="R60" s="4"/>
    </row>
    <row r="61" spans="5:18" ht="12.75">
      <c r="E61" s="19"/>
      <c r="F61" s="24">
        <f t="shared" si="2"/>
        <v>1.1720000000000002</v>
      </c>
      <c r="G61" s="26">
        <f t="shared" si="0"/>
        <v>1.1680000000000001</v>
      </c>
      <c r="H61" s="24">
        <f t="shared" si="1"/>
        <v>1.1700000000000002</v>
      </c>
      <c r="I61" s="24">
        <f t="shared" si="3"/>
        <v>1.1720000000000002</v>
      </c>
      <c r="J61" s="27">
        <f t="shared" si="4"/>
        <v>0.8561643835616437</v>
      </c>
      <c r="K61" s="25">
        <f t="shared" si="5"/>
        <v>0.8547008547008546</v>
      </c>
      <c r="L61" s="71">
        <f t="shared" si="6"/>
        <v>0.8532423208191126</v>
      </c>
      <c r="M61" s="66">
        <f t="shared" si="7"/>
        <v>0.0034246575342465747</v>
      </c>
      <c r="N61" s="66">
        <f t="shared" si="8"/>
        <v>0.00341296928327645</v>
      </c>
      <c r="O61" s="67">
        <f t="shared" si="9"/>
        <v>0.0034188034188034184</v>
      </c>
      <c r="R61" s="4"/>
    </row>
    <row r="62" spans="5:18" ht="12.75">
      <c r="E62" s="19"/>
      <c r="F62" s="24">
        <f t="shared" si="2"/>
        <v>1.1760000000000002</v>
      </c>
      <c r="G62" s="26">
        <f t="shared" si="0"/>
        <v>1.1720000000000002</v>
      </c>
      <c r="H62" s="24">
        <f t="shared" si="1"/>
        <v>1.1740000000000002</v>
      </c>
      <c r="I62" s="24">
        <f t="shared" si="3"/>
        <v>1.1760000000000002</v>
      </c>
      <c r="J62" s="27">
        <f t="shared" si="4"/>
        <v>0.8532423208191126</v>
      </c>
      <c r="K62" s="25">
        <f t="shared" si="5"/>
        <v>0.8517887563884156</v>
      </c>
      <c r="L62" s="71">
        <f t="shared" si="6"/>
        <v>0.8503401360544216</v>
      </c>
      <c r="M62" s="66">
        <f t="shared" si="7"/>
        <v>0.00341296928327645</v>
      </c>
      <c r="N62" s="66">
        <f t="shared" si="8"/>
        <v>0.0034013605442176865</v>
      </c>
      <c r="O62" s="67">
        <f t="shared" si="9"/>
        <v>0.0034071550255536623</v>
      </c>
      <c r="R62" s="4"/>
    </row>
    <row r="63" spans="5:18" ht="12.75">
      <c r="E63" s="19"/>
      <c r="F63" s="24">
        <f t="shared" si="2"/>
        <v>1.1800000000000002</v>
      </c>
      <c r="G63" s="26">
        <f t="shared" si="0"/>
        <v>1.1760000000000002</v>
      </c>
      <c r="H63" s="24">
        <f t="shared" si="1"/>
        <v>1.1780000000000002</v>
      </c>
      <c r="I63" s="24">
        <f t="shared" si="3"/>
        <v>1.1800000000000002</v>
      </c>
      <c r="J63" s="27">
        <f t="shared" si="4"/>
        <v>0.8503401360544216</v>
      </c>
      <c r="K63" s="25">
        <f t="shared" si="5"/>
        <v>0.8488964346349744</v>
      </c>
      <c r="L63" s="71">
        <f t="shared" si="6"/>
        <v>0.8474576271186439</v>
      </c>
      <c r="M63" s="66">
        <f t="shared" si="7"/>
        <v>0.0034013605442176865</v>
      </c>
      <c r="N63" s="66">
        <f t="shared" si="8"/>
        <v>0.0033898305084745757</v>
      </c>
      <c r="O63" s="67">
        <f t="shared" si="9"/>
        <v>0.0033955857385398977</v>
      </c>
      <c r="R63" s="4"/>
    </row>
    <row r="64" spans="5:18" ht="12.75">
      <c r="E64" s="19"/>
      <c r="F64" s="24">
        <f t="shared" si="2"/>
        <v>1.1840000000000002</v>
      </c>
      <c r="G64" s="26">
        <f t="shared" si="0"/>
        <v>1.1800000000000002</v>
      </c>
      <c r="H64" s="24">
        <f t="shared" si="1"/>
        <v>1.1820000000000002</v>
      </c>
      <c r="I64" s="24">
        <f t="shared" si="3"/>
        <v>1.1840000000000002</v>
      </c>
      <c r="J64" s="27">
        <f t="shared" si="4"/>
        <v>0.8474576271186439</v>
      </c>
      <c r="K64" s="25">
        <f t="shared" si="5"/>
        <v>0.8460236886632825</v>
      </c>
      <c r="L64" s="71">
        <f t="shared" si="6"/>
        <v>0.8445945945945945</v>
      </c>
      <c r="M64" s="66">
        <f t="shared" si="7"/>
        <v>0.0033898305084745757</v>
      </c>
      <c r="N64" s="66">
        <f t="shared" si="8"/>
        <v>0.003378378378378378</v>
      </c>
      <c r="O64" s="67">
        <f t="shared" si="9"/>
        <v>0.00338409475465313</v>
      </c>
      <c r="R64" s="4"/>
    </row>
    <row r="65" spans="5:18" ht="12.75">
      <c r="E65" s="19"/>
      <c r="F65" s="24">
        <f t="shared" si="2"/>
        <v>1.1880000000000002</v>
      </c>
      <c r="G65" s="26">
        <f t="shared" si="0"/>
        <v>1.1840000000000002</v>
      </c>
      <c r="H65" s="24">
        <f t="shared" si="1"/>
        <v>1.1860000000000002</v>
      </c>
      <c r="I65" s="24">
        <f t="shared" si="3"/>
        <v>1.1880000000000002</v>
      </c>
      <c r="J65" s="27">
        <f t="shared" si="4"/>
        <v>0.8445945945945945</v>
      </c>
      <c r="K65" s="25">
        <f t="shared" si="5"/>
        <v>0.8431703204047216</v>
      </c>
      <c r="L65" s="71">
        <f t="shared" si="6"/>
        <v>0.8417508417508416</v>
      </c>
      <c r="M65" s="66">
        <f t="shared" si="7"/>
        <v>0.003378378378378378</v>
      </c>
      <c r="N65" s="66">
        <f t="shared" si="8"/>
        <v>0.0033670033670033664</v>
      </c>
      <c r="O65" s="67">
        <f t="shared" si="9"/>
        <v>0.0033726812816188864</v>
      </c>
      <c r="R65" s="4"/>
    </row>
    <row r="66" spans="5:18" ht="12.75">
      <c r="E66" s="19"/>
      <c r="F66" s="24">
        <f t="shared" si="2"/>
        <v>1.1920000000000002</v>
      </c>
      <c r="G66" s="26">
        <f t="shared" si="0"/>
        <v>1.1880000000000002</v>
      </c>
      <c r="H66" s="24">
        <f t="shared" si="1"/>
        <v>1.1900000000000002</v>
      </c>
      <c r="I66" s="24">
        <f t="shared" si="3"/>
        <v>1.1920000000000002</v>
      </c>
      <c r="J66" s="27">
        <f t="shared" si="4"/>
        <v>0.8417508417508416</v>
      </c>
      <c r="K66" s="25">
        <f t="shared" si="5"/>
        <v>0.8403361344537814</v>
      </c>
      <c r="L66" s="71">
        <f t="shared" si="6"/>
        <v>0.8389261744966442</v>
      </c>
      <c r="M66" s="66">
        <f t="shared" si="7"/>
        <v>0.0033670033670033664</v>
      </c>
      <c r="N66" s="66">
        <f t="shared" si="8"/>
        <v>0.0033557046979865767</v>
      </c>
      <c r="O66" s="67">
        <f t="shared" si="9"/>
        <v>0.003361344537815126</v>
      </c>
      <c r="R66" s="4"/>
    </row>
    <row r="67" spans="5:18" ht="12.75">
      <c r="E67" s="19"/>
      <c r="F67" s="24">
        <f t="shared" si="2"/>
        <v>1.1960000000000002</v>
      </c>
      <c r="G67" s="26">
        <f t="shared" si="0"/>
        <v>1.1920000000000002</v>
      </c>
      <c r="H67" s="24">
        <f t="shared" si="1"/>
        <v>1.1940000000000002</v>
      </c>
      <c r="I67" s="24">
        <f t="shared" si="3"/>
        <v>1.1960000000000002</v>
      </c>
      <c r="J67" s="27">
        <f t="shared" si="4"/>
        <v>0.8389261744966442</v>
      </c>
      <c r="K67" s="25">
        <f t="shared" si="5"/>
        <v>0.8375209380234505</v>
      </c>
      <c r="L67" s="71">
        <f t="shared" si="6"/>
        <v>0.8361204013377925</v>
      </c>
      <c r="M67" s="66">
        <f t="shared" si="7"/>
        <v>0.0033557046979865767</v>
      </c>
      <c r="N67" s="66">
        <f t="shared" si="8"/>
        <v>0.00334448160535117</v>
      </c>
      <c r="O67" s="67">
        <f t="shared" si="9"/>
        <v>0.003350083752093802</v>
      </c>
      <c r="R67" s="4"/>
    </row>
    <row r="68" spans="5:18" ht="12.75">
      <c r="E68" s="19"/>
      <c r="F68" s="24">
        <f t="shared" si="2"/>
        <v>1.2000000000000002</v>
      </c>
      <c r="G68" s="26">
        <f t="shared" si="0"/>
        <v>1.1960000000000002</v>
      </c>
      <c r="H68" s="24">
        <f t="shared" si="1"/>
        <v>1.1980000000000002</v>
      </c>
      <c r="I68" s="24">
        <f t="shared" si="3"/>
        <v>1.2000000000000002</v>
      </c>
      <c r="J68" s="27">
        <f t="shared" si="4"/>
        <v>0.8361204013377925</v>
      </c>
      <c r="K68" s="25">
        <f t="shared" si="5"/>
        <v>0.8347245409015024</v>
      </c>
      <c r="L68" s="71">
        <f t="shared" si="6"/>
        <v>0.8333333333333333</v>
      </c>
      <c r="M68" s="66">
        <f t="shared" si="7"/>
        <v>0.00334448160535117</v>
      </c>
      <c r="N68" s="66">
        <f t="shared" si="8"/>
        <v>0.003333333333333333</v>
      </c>
      <c r="O68" s="67">
        <f t="shared" si="9"/>
        <v>0.0033388981636060097</v>
      </c>
      <c r="R68" s="4"/>
    </row>
    <row r="69" spans="5:18" ht="12.75">
      <c r="E69" s="19"/>
      <c r="F69" s="24">
        <f t="shared" si="2"/>
        <v>1.2040000000000002</v>
      </c>
      <c r="G69" s="26">
        <f t="shared" si="0"/>
        <v>1.2000000000000002</v>
      </c>
      <c r="H69" s="24">
        <f t="shared" si="1"/>
        <v>1.2020000000000002</v>
      </c>
      <c r="I69" s="24">
        <f t="shared" si="3"/>
        <v>1.2040000000000002</v>
      </c>
      <c r="J69" s="27">
        <f t="shared" si="4"/>
        <v>0.8333333333333333</v>
      </c>
      <c r="K69" s="25">
        <f t="shared" si="5"/>
        <v>0.8319467554076538</v>
      </c>
      <c r="L69" s="71">
        <f t="shared" si="6"/>
        <v>0.830564784053156</v>
      </c>
      <c r="M69" s="66">
        <f t="shared" si="7"/>
        <v>0.003333333333333333</v>
      </c>
      <c r="N69" s="66">
        <f t="shared" si="8"/>
        <v>0.0033222591362126242</v>
      </c>
      <c r="O69" s="67">
        <f t="shared" si="9"/>
        <v>0.0033277870216306153</v>
      </c>
      <c r="R69" s="4"/>
    </row>
    <row r="70" spans="5:18" ht="12.75">
      <c r="E70" s="19"/>
      <c r="F70" s="24">
        <f t="shared" si="2"/>
        <v>1.2080000000000002</v>
      </c>
      <c r="G70" s="26">
        <f t="shared" si="0"/>
        <v>1.2040000000000002</v>
      </c>
      <c r="H70" s="24">
        <f t="shared" si="1"/>
        <v>1.2060000000000002</v>
      </c>
      <c r="I70" s="24">
        <f t="shared" si="3"/>
        <v>1.2080000000000002</v>
      </c>
      <c r="J70" s="27">
        <f t="shared" si="4"/>
        <v>0.830564784053156</v>
      </c>
      <c r="K70" s="25">
        <f t="shared" si="5"/>
        <v>0.8291873963515753</v>
      </c>
      <c r="L70" s="71">
        <f t="shared" si="6"/>
        <v>0.8278145695364237</v>
      </c>
      <c r="M70" s="66">
        <f t="shared" si="7"/>
        <v>0.0033222591362126242</v>
      </c>
      <c r="N70" s="66">
        <f t="shared" si="8"/>
        <v>0.003311258278145695</v>
      </c>
      <c r="O70" s="67">
        <f t="shared" si="9"/>
        <v>0.0033167495854063015</v>
      </c>
      <c r="R70" s="4"/>
    </row>
    <row r="71" spans="5:18" ht="12.75">
      <c r="E71" s="19"/>
      <c r="F71" s="24">
        <f t="shared" si="2"/>
        <v>1.2120000000000002</v>
      </c>
      <c r="G71" s="26">
        <f t="shared" si="0"/>
        <v>1.2080000000000002</v>
      </c>
      <c r="H71" s="24">
        <f t="shared" si="1"/>
        <v>1.2100000000000002</v>
      </c>
      <c r="I71" s="24">
        <f t="shared" si="3"/>
        <v>1.2120000000000002</v>
      </c>
      <c r="J71" s="27">
        <f t="shared" si="4"/>
        <v>0.8278145695364237</v>
      </c>
      <c r="K71" s="25">
        <f t="shared" si="5"/>
        <v>0.8264462809917354</v>
      </c>
      <c r="L71" s="71">
        <f t="shared" si="6"/>
        <v>0.825082508250825</v>
      </c>
      <c r="M71" s="66">
        <f t="shared" si="7"/>
        <v>0.003311258278145695</v>
      </c>
      <c r="N71" s="66">
        <f t="shared" si="8"/>
        <v>0.0033003300330033</v>
      </c>
      <c r="O71" s="67">
        <f t="shared" si="9"/>
        <v>0.003305785123966942</v>
      </c>
      <c r="R71" s="4"/>
    </row>
    <row r="72" spans="5:18" ht="12.75">
      <c r="E72" s="19"/>
      <c r="F72" s="24">
        <f t="shared" si="2"/>
        <v>1.2160000000000002</v>
      </c>
      <c r="G72" s="26">
        <f t="shared" si="0"/>
        <v>1.2120000000000002</v>
      </c>
      <c r="H72" s="24">
        <f t="shared" si="1"/>
        <v>1.2140000000000002</v>
      </c>
      <c r="I72" s="24">
        <f t="shared" si="3"/>
        <v>1.2160000000000002</v>
      </c>
      <c r="J72" s="27">
        <f t="shared" si="4"/>
        <v>0.825082508250825</v>
      </c>
      <c r="K72" s="25">
        <f t="shared" si="5"/>
        <v>0.8237232289950576</v>
      </c>
      <c r="L72" s="71">
        <f t="shared" si="6"/>
        <v>0.8223684210526314</v>
      </c>
      <c r="M72" s="66">
        <f t="shared" si="7"/>
        <v>0.0033003300330033</v>
      </c>
      <c r="N72" s="66">
        <f t="shared" si="8"/>
        <v>0.0032894736842105257</v>
      </c>
      <c r="O72" s="67">
        <f t="shared" si="9"/>
        <v>0.0032948929159802303</v>
      </c>
      <c r="R72" s="4"/>
    </row>
    <row r="73" spans="5:18" ht="12.75">
      <c r="E73" s="19"/>
      <c r="F73" s="24">
        <f t="shared" si="2"/>
        <v>1.2200000000000002</v>
      </c>
      <c r="G73" s="26">
        <f t="shared" si="0"/>
        <v>1.2160000000000002</v>
      </c>
      <c r="H73" s="24">
        <f t="shared" si="1"/>
        <v>1.2180000000000002</v>
      </c>
      <c r="I73" s="24">
        <f t="shared" si="3"/>
        <v>1.2200000000000002</v>
      </c>
      <c r="J73" s="27">
        <f t="shared" si="4"/>
        <v>0.8223684210526314</v>
      </c>
      <c r="K73" s="25">
        <f t="shared" si="5"/>
        <v>0.8210180623973726</v>
      </c>
      <c r="L73" s="71">
        <f t="shared" si="6"/>
        <v>0.8196721311475409</v>
      </c>
      <c r="M73" s="66">
        <f t="shared" si="7"/>
        <v>0.0032894736842105257</v>
      </c>
      <c r="N73" s="66">
        <f t="shared" si="8"/>
        <v>0.0032786885245901635</v>
      </c>
      <c r="O73" s="67">
        <f t="shared" si="9"/>
        <v>0.0032840722495894904</v>
      </c>
      <c r="R73" s="4"/>
    </row>
    <row r="74" spans="5:18" ht="12.75">
      <c r="E74" s="19"/>
      <c r="F74" s="24">
        <f t="shared" si="2"/>
        <v>1.2240000000000002</v>
      </c>
      <c r="G74" s="26">
        <f t="shared" si="0"/>
        <v>1.2200000000000002</v>
      </c>
      <c r="H74" s="24">
        <f t="shared" si="1"/>
        <v>1.2220000000000002</v>
      </c>
      <c r="I74" s="24">
        <f t="shared" si="3"/>
        <v>1.2240000000000002</v>
      </c>
      <c r="J74" s="27">
        <f t="shared" si="4"/>
        <v>0.8196721311475409</v>
      </c>
      <c r="K74" s="25">
        <f t="shared" si="5"/>
        <v>0.818330605564648</v>
      </c>
      <c r="L74" s="71">
        <f t="shared" si="6"/>
        <v>0.8169934640522875</v>
      </c>
      <c r="M74" s="66">
        <f t="shared" si="7"/>
        <v>0.0032786885245901635</v>
      </c>
      <c r="N74" s="66">
        <f t="shared" si="8"/>
        <v>0.00326797385620915</v>
      </c>
      <c r="O74" s="67">
        <f t="shared" si="9"/>
        <v>0.003273322422258592</v>
      </c>
      <c r="R74" s="4"/>
    </row>
    <row r="75" spans="5:18" ht="12.75">
      <c r="E75" s="19"/>
      <c r="F75" s="24">
        <f t="shared" si="2"/>
        <v>1.2280000000000002</v>
      </c>
      <c r="G75" s="26">
        <f t="shared" si="0"/>
        <v>1.2240000000000002</v>
      </c>
      <c r="H75" s="24">
        <f t="shared" si="1"/>
        <v>1.2260000000000002</v>
      </c>
      <c r="I75" s="24">
        <f t="shared" si="3"/>
        <v>1.2280000000000002</v>
      </c>
      <c r="J75" s="27">
        <f t="shared" si="4"/>
        <v>0.8169934640522875</v>
      </c>
      <c r="K75" s="25">
        <f t="shared" si="5"/>
        <v>0.8156606851549754</v>
      </c>
      <c r="L75" s="71">
        <f t="shared" si="6"/>
        <v>0.8143322475570032</v>
      </c>
      <c r="M75" s="66">
        <f t="shared" si="7"/>
        <v>0.00326797385620915</v>
      </c>
      <c r="N75" s="66">
        <f t="shared" si="8"/>
        <v>0.0032573289902280127</v>
      </c>
      <c r="O75" s="67">
        <f t="shared" si="9"/>
        <v>0.0032626427406199014</v>
      </c>
      <c r="R75" s="4"/>
    </row>
    <row r="76" spans="5:18" ht="12.75">
      <c r="E76" s="19"/>
      <c r="F76" s="24">
        <f t="shared" si="2"/>
        <v>1.2320000000000002</v>
      </c>
      <c r="G76" s="26">
        <f t="shared" si="0"/>
        <v>1.2280000000000002</v>
      </c>
      <c r="H76" s="24">
        <f t="shared" si="1"/>
        <v>1.2300000000000002</v>
      </c>
      <c r="I76" s="24">
        <f t="shared" si="3"/>
        <v>1.2320000000000002</v>
      </c>
      <c r="J76" s="27">
        <f t="shared" si="4"/>
        <v>0.8143322475570032</v>
      </c>
      <c r="K76" s="25">
        <f t="shared" si="5"/>
        <v>0.8130081300813007</v>
      </c>
      <c r="L76" s="71">
        <f t="shared" si="6"/>
        <v>0.8116883116883116</v>
      </c>
      <c r="M76" s="66">
        <f t="shared" si="7"/>
        <v>0.0032573289902280127</v>
      </c>
      <c r="N76" s="66">
        <f t="shared" si="8"/>
        <v>0.0032467532467532465</v>
      </c>
      <c r="O76" s="67">
        <f t="shared" si="9"/>
        <v>0.003252032520325203</v>
      </c>
      <c r="R76" s="4"/>
    </row>
    <row r="77" spans="5:18" ht="12.75">
      <c r="E77" s="19"/>
      <c r="F77" s="24">
        <f t="shared" si="2"/>
        <v>1.2360000000000002</v>
      </c>
      <c r="G77" s="26">
        <f t="shared" si="0"/>
        <v>1.2320000000000002</v>
      </c>
      <c r="H77" s="24">
        <f t="shared" si="1"/>
        <v>1.2340000000000002</v>
      </c>
      <c r="I77" s="24">
        <f t="shared" si="3"/>
        <v>1.2360000000000002</v>
      </c>
      <c r="J77" s="27">
        <f t="shared" si="4"/>
        <v>0.8116883116883116</v>
      </c>
      <c r="K77" s="25">
        <f t="shared" si="5"/>
        <v>0.8103727714748783</v>
      </c>
      <c r="L77" s="71">
        <f t="shared" si="6"/>
        <v>0.809061488673139</v>
      </c>
      <c r="M77" s="66">
        <f t="shared" si="7"/>
        <v>0.0032467532467532465</v>
      </c>
      <c r="N77" s="66">
        <f t="shared" si="8"/>
        <v>0.003236245954692556</v>
      </c>
      <c r="O77" s="67">
        <f t="shared" si="9"/>
        <v>0.003241491085899513</v>
      </c>
      <c r="R77" s="4"/>
    </row>
    <row r="78" spans="5:18" ht="12.75">
      <c r="E78" s="19"/>
      <c r="F78" s="24">
        <f t="shared" si="2"/>
        <v>1.2400000000000002</v>
      </c>
      <c r="G78" s="26">
        <f t="shared" si="0"/>
        <v>1.2360000000000002</v>
      </c>
      <c r="H78" s="24">
        <f t="shared" si="1"/>
        <v>1.2380000000000002</v>
      </c>
      <c r="I78" s="24">
        <f t="shared" si="3"/>
        <v>1.2400000000000002</v>
      </c>
      <c r="J78" s="27">
        <f t="shared" si="4"/>
        <v>0.809061488673139</v>
      </c>
      <c r="K78" s="25">
        <f t="shared" si="5"/>
        <v>0.8077544426494344</v>
      </c>
      <c r="L78" s="71">
        <f t="shared" si="6"/>
        <v>0.8064516129032256</v>
      </c>
      <c r="M78" s="66">
        <f t="shared" si="7"/>
        <v>0.003236245954692556</v>
      </c>
      <c r="N78" s="66">
        <f t="shared" si="8"/>
        <v>0.003225806451612903</v>
      </c>
      <c r="O78" s="67">
        <f t="shared" si="9"/>
        <v>0.0032310177705977376</v>
      </c>
      <c r="R78" s="4"/>
    </row>
    <row r="79" spans="5:18" ht="12.75">
      <c r="E79" s="19"/>
      <c r="F79" s="24">
        <f t="shared" si="2"/>
        <v>1.2440000000000002</v>
      </c>
      <c r="G79" s="26">
        <f t="shared" si="0"/>
        <v>1.2400000000000002</v>
      </c>
      <c r="H79" s="24">
        <f t="shared" si="1"/>
        <v>1.2420000000000002</v>
      </c>
      <c r="I79" s="24">
        <f t="shared" si="3"/>
        <v>1.2440000000000002</v>
      </c>
      <c r="J79" s="27">
        <f t="shared" si="4"/>
        <v>0.8064516129032256</v>
      </c>
      <c r="K79" s="25">
        <f t="shared" si="5"/>
        <v>0.8051529790660225</v>
      </c>
      <c r="L79" s="71">
        <f t="shared" si="6"/>
        <v>0.8038585209003214</v>
      </c>
      <c r="M79" s="66">
        <f t="shared" si="7"/>
        <v>0.003225806451612903</v>
      </c>
      <c r="N79" s="66">
        <f t="shared" si="8"/>
        <v>0.0032154340836012857</v>
      </c>
      <c r="O79" s="67">
        <f t="shared" si="9"/>
        <v>0.0032206119162640897</v>
      </c>
      <c r="R79" s="4"/>
    </row>
    <row r="80" spans="5:18" ht="12.75">
      <c r="E80" s="19"/>
      <c r="F80" s="24">
        <f t="shared" si="2"/>
        <v>1.2480000000000002</v>
      </c>
      <c r="G80" s="26">
        <f t="shared" si="0"/>
        <v>1.2440000000000002</v>
      </c>
      <c r="H80" s="24">
        <f t="shared" si="1"/>
        <v>1.2460000000000002</v>
      </c>
      <c r="I80" s="24">
        <f t="shared" si="3"/>
        <v>1.2480000000000002</v>
      </c>
      <c r="J80" s="27">
        <f t="shared" si="4"/>
        <v>0.8038585209003214</v>
      </c>
      <c r="K80" s="25">
        <f t="shared" si="5"/>
        <v>0.8025682182985553</v>
      </c>
      <c r="L80" s="71">
        <f t="shared" si="6"/>
        <v>0.8012820512820511</v>
      </c>
      <c r="M80" s="66">
        <f t="shared" si="7"/>
        <v>0.0032154340836012857</v>
      </c>
      <c r="N80" s="66">
        <f t="shared" si="8"/>
        <v>0.0032051282051282046</v>
      </c>
      <c r="O80" s="67">
        <f t="shared" si="9"/>
        <v>0.003210272873194221</v>
      </c>
      <c r="R80" s="4"/>
    </row>
    <row r="81" spans="5:18" ht="12.75">
      <c r="E81" s="19"/>
      <c r="F81" s="24">
        <f t="shared" si="2"/>
        <v>1.2520000000000002</v>
      </c>
      <c r="G81" s="26">
        <f t="shared" si="0"/>
        <v>1.2480000000000002</v>
      </c>
      <c r="H81" s="24">
        <f t="shared" si="1"/>
        <v>1.2500000000000002</v>
      </c>
      <c r="I81" s="24">
        <f t="shared" si="3"/>
        <v>1.2520000000000002</v>
      </c>
      <c r="J81" s="27">
        <f t="shared" si="4"/>
        <v>0.8012820512820511</v>
      </c>
      <c r="K81" s="25">
        <f t="shared" si="5"/>
        <v>0.7999999999999998</v>
      </c>
      <c r="L81" s="71">
        <f t="shared" si="6"/>
        <v>0.7987220447284343</v>
      </c>
      <c r="M81" s="66">
        <f t="shared" si="7"/>
        <v>0.0032051282051282046</v>
      </c>
      <c r="N81" s="66">
        <f t="shared" si="8"/>
        <v>0.0031948881789137375</v>
      </c>
      <c r="O81" s="67">
        <f t="shared" si="9"/>
        <v>0.0031999999999999993</v>
      </c>
      <c r="R81" s="4"/>
    </row>
    <row r="82" spans="5:18" ht="12.75">
      <c r="E82" s="19"/>
      <c r="F82" s="24">
        <f t="shared" si="2"/>
        <v>1.2560000000000002</v>
      </c>
      <c r="G82" s="26">
        <f t="shared" si="0"/>
        <v>1.2520000000000002</v>
      </c>
      <c r="H82" s="24">
        <f t="shared" si="1"/>
        <v>1.2540000000000002</v>
      </c>
      <c r="I82" s="24">
        <f t="shared" si="3"/>
        <v>1.2560000000000002</v>
      </c>
      <c r="J82" s="27">
        <f t="shared" si="4"/>
        <v>0.7987220447284343</v>
      </c>
      <c r="K82" s="25">
        <f t="shared" si="5"/>
        <v>0.7974481658692184</v>
      </c>
      <c r="L82" s="71">
        <f t="shared" si="6"/>
        <v>0.7961783439490444</v>
      </c>
      <c r="M82" s="66">
        <f t="shared" si="7"/>
        <v>0.0031948881789137375</v>
      </c>
      <c r="N82" s="66">
        <f t="shared" si="8"/>
        <v>0.0031847133757961776</v>
      </c>
      <c r="O82" s="67">
        <f t="shared" si="9"/>
        <v>0.0031897926634768736</v>
      </c>
      <c r="R82" s="4"/>
    </row>
    <row r="83" spans="5:18" ht="12.75">
      <c r="E83" s="19"/>
      <c r="F83" s="24">
        <f t="shared" si="2"/>
        <v>1.2600000000000002</v>
      </c>
      <c r="G83" s="26">
        <f aca="true" t="shared" si="10" ref="G83:G146">F82</f>
        <v>1.2560000000000002</v>
      </c>
      <c r="H83" s="24">
        <f aca="true" t="shared" si="11" ref="H83:H146">(G83+I83)/2</f>
        <v>1.2580000000000002</v>
      </c>
      <c r="I83" s="24">
        <f t="shared" si="3"/>
        <v>1.2600000000000002</v>
      </c>
      <c r="J83" s="27">
        <f t="shared" si="4"/>
        <v>0.7961783439490444</v>
      </c>
      <c r="K83" s="25">
        <f t="shared" si="5"/>
        <v>0.7949125596184419</v>
      </c>
      <c r="L83" s="71">
        <f t="shared" si="6"/>
        <v>0.7936507936507935</v>
      </c>
      <c r="M83" s="66">
        <f t="shared" si="7"/>
        <v>0.0031847133757961776</v>
      </c>
      <c r="N83" s="66">
        <f t="shared" si="8"/>
        <v>0.003174603174603174</v>
      </c>
      <c r="O83" s="67">
        <f t="shared" si="9"/>
        <v>0.0031796502384737677</v>
      </c>
      <c r="R83" s="4"/>
    </row>
    <row r="84" spans="5:18" ht="12.75">
      <c r="E84" s="19"/>
      <c r="F84" s="24">
        <f aca="true" t="shared" si="12" ref="F84:F147">F83+$C$31</f>
        <v>1.2640000000000002</v>
      </c>
      <c r="G84" s="26">
        <f t="shared" si="10"/>
        <v>1.2600000000000002</v>
      </c>
      <c r="H84" s="24">
        <f t="shared" si="11"/>
        <v>1.2620000000000002</v>
      </c>
      <c r="I84" s="24">
        <f aca="true" t="shared" si="13" ref="I84:I147">F84</f>
        <v>1.2640000000000002</v>
      </c>
      <c r="J84" s="27">
        <f aca="true" t="shared" si="14" ref="J84:J147">1/G84</f>
        <v>0.7936507936507935</v>
      </c>
      <c r="K84" s="25">
        <f aca="true" t="shared" si="15" ref="K84:K147">1/H84</f>
        <v>0.7923930269413628</v>
      </c>
      <c r="L84" s="71">
        <f aca="true" t="shared" si="16" ref="L84:L147">1/I84</f>
        <v>0.791139240506329</v>
      </c>
      <c r="M84" s="66">
        <f aca="true" t="shared" si="17" ref="M84:M147">J84*$C$31</f>
        <v>0.003174603174603174</v>
      </c>
      <c r="N84" s="66">
        <f aca="true" t="shared" si="18" ref="N84:N147">L84*$C$31</f>
        <v>0.003164556962025316</v>
      </c>
      <c r="O84" s="67">
        <f aca="true" t="shared" si="19" ref="O84:O147">K84*$C$31</f>
        <v>0.0031695721077654514</v>
      </c>
      <c r="R84" s="4"/>
    </row>
    <row r="85" spans="5:18" ht="12.75">
      <c r="E85" s="19"/>
      <c r="F85" s="24">
        <f t="shared" si="12"/>
        <v>1.2680000000000002</v>
      </c>
      <c r="G85" s="26">
        <f t="shared" si="10"/>
        <v>1.2640000000000002</v>
      </c>
      <c r="H85" s="24">
        <f t="shared" si="11"/>
        <v>1.2660000000000002</v>
      </c>
      <c r="I85" s="24">
        <f t="shared" si="13"/>
        <v>1.2680000000000002</v>
      </c>
      <c r="J85" s="27">
        <f t="shared" si="14"/>
        <v>0.791139240506329</v>
      </c>
      <c r="K85" s="25">
        <f t="shared" si="15"/>
        <v>0.7898894154818324</v>
      </c>
      <c r="L85" s="71">
        <f t="shared" si="16"/>
        <v>0.7886435331230283</v>
      </c>
      <c r="M85" s="66">
        <f t="shared" si="17"/>
        <v>0.003164556962025316</v>
      </c>
      <c r="N85" s="66">
        <f t="shared" si="18"/>
        <v>0.003154574132492113</v>
      </c>
      <c r="O85" s="67">
        <f t="shared" si="19"/>
        <v>0.0031595576619273297</v>
      </c>
      <c r="R85" s="4"/>
    </row>
    <row r="86" spans="5:18" ht="12.75">
      <c r="E86" s="19"/>
      <c r="F86" s="24">
        <f t="shared" si="12"/>
        <v>1.2720000000000002</v>
      </c>
      <c r="G86" s="26">
        <f t="shared" si="10"/>
        <v>1.2680000000000002</v>
      </c>
      <c r="H86" s="24">
        <f t="shared" si="11"/>
        <v>1.2700000000000002</v>
      </c>
      <c r="I86" s="24">
        <f t="shared" si="13"/>
        <v>1.2720000000000002</v>
      </c>
      <c r="J86" s="27">
        <f t="shared" si="14"/>
        <v>0.7886435331230283</v>
      </c>
      <c r="K86" s="25">
        <f t="shared" si="15"/>
        <v>0.7874015748031494</v>
      </c>
      <c r="L86" s="71">
        <f t="shared" si="16"/>
        <v>0.7861635220125784</v>
      </c>
      <c r="M86" s="66">
        <f t="shared" si="17"/>
        <v>0.003154574132492113</v>
      </c>
      <c r="N86" s="66">
        <f t="shared" si="18"/>
        <v>0.0031446540880503138</v>
      </c>
      <c r="O86" s="67">
        <f t="shared" si="19"/>
        <v>0.003149606299212598</v>
      </c>
      <c r="R86" s="4"/>
    </row>
    <row r="87" spans="5:18" ht="12.75">
      <c r="E87" s="19"/>
      <c r="F87" s="24">
        <f t="shared" si="12"/>
        <v>1.2760000000000002</v>
      </c>
      <c r="G87" s="26">
        <f t="shared" si="10"/>
        <v>1.2720000000000002</v>
      </c>
      <c r="H87" s="24">
        <f t="shared" si="11"/>
        <v>1.2740000000000002</v>
      </c>
      <c r="I87" s="24">
        <f t="shared" si="13"/>
        <v>1.2760000000000002</v>
      </c>
      <c r="J87" s="27">
        <f t="shared" si="14"/>
        <v>0.7861635220125784</v>
      </c>
      <c r="K87" s="25">
        <f t="shared" si="15"/>
        <v>0.7849293563579276</v>
      </c>
      <c r="L87" s="71">
        <f t="shared" si="16"/>
        <v>0.7836990595611284</v>
      </c>
      <c r="M87" s="66">
        <f t="shared" si="17"/>
        <v>0.0031446540880503138</v>
      </c>
      <c r="N87" s="66">
        <f t="shared" si="18"/>
        <v>0.0031347962382445136</v>
      </c>
      <c r="O87" s="67">
        <f t="shared" si="19"/>
        <v>0.0031397174254317105</v>
      </c>
      <c r="R87" s="4"/>
    </row>
    <row r="88" spans="5:18" ht="12.75">
      <c r="E88" s="19"/>
      <c r="F88" s="24">
        <f t="shared" si="12"/>
        <v>1.2800000000000002</v>
      </c>
      <c r="G88" s="26">
        <f t="shared" si="10"/>
        <v>1.2760000000000002</v>
      </c>
      <c r="H88" s="24">
        <f t="shared" si="11"/>
        <v>1.2780000000000002</v>
      </c>
      <c r="I88" s="24">
        <f t="shared" si="13"/>
        <v>1.2800000000000002</v>
      </c>
      <c r="J88" s="27">
        <f t="shared" si="14"/>
        <v>0.7836990595611284</v>
      </c>
      <c r="K88" s="25">
        <f t="shared" si="15"/>
        <v>0.7824726134585288</v>
      </c>
      <c r="L88" s="71">
        <f t="shared" si="16"/>
        <v>0.7812499999999999</v>
      </c>
      <c r="M88" s="66">
        <f t="shared" si="17"/>
        <v>0.0031347962382445136</v>
      </c>
      <c r="N88" s="66">
        <f t="shared" si="18"/>
        <v>0.0031249999999999997</v>
      </c>
      <c r="O88" s="67">
        <f t="shared" si="19"/>
        <v>0.0031298904538341154</v>
      </c>
      <c r="R88" s="4"/>
    </row>
    <row r="89" spans="5:18" ht="12.75">
      <c r="E89" s="19"/>
      <c r="F89" s="24">
        <f t="shared" si="12"/>
        <v>1.2840000000000003</v>
      </c>
      <c r="G89" s="26">
        <f t="shared" si="10"/>
        <v>1.2800000000000002</v>
      </c>
      <c r="H89" s="24">
        <f t="shared" si="11"/>
        <v>1.2820000000000003</v>
      </c>
      <c r="I89" s="24">
        <f t="shared" si="13"/>
        <v>1.2840000000000003</v>
      </c>
      <c r="J89" s="27">
        <f t="shared" si="14"/>
        <v>0.7812499999999999</v>
      </c>
      <c r="K89" s="25">
        <f t="shared" si="15"/>
        <v>0.7800312012480498</v>
      </c>
      <c r="L89" s="71">
        <f t="shared" si="16"/>
        <v>0.7788161993769469</v>
      </c>
      <c r="M89" s="66">
        <f t="shared" si="17"/>
        <v>0.0031249999999999997</v>
      </c>
      <c r="N89" s="66">
        <f t="shared" si="18"/>
        <v>0.0031152647975077876</v>
      </c>
      <c r="O89" s="67">
        <f t="shared" si="19"/>
        <v>0.0031201248049921994</v>
      </c>
      <c r="R89" s="4"/>
    </row>
    <row r="90" spans="5:18" ht="12.75">
      <c r="E90" s="19"/>
      <c r="F90" s="24">
        <f t="shared" si="12"/>
        <v>1.2880000000000003</v>
      </c>
      <c r="G90" s="26">
        <f t="shared" si="10"/>
        <v>1.2840000000000003</v>
      </c>
      <c r="H90" s="24">
        <f t="shared" si="11"/>
        <v>1.2860000000000003</v>
      </c>
      <c r="I90" s="24">
        <f t="shared" si="13"/>
        <v>1.2880000000000003</v>
      </c>
      <c r="J90" s="27">
        <f t="shared" si="14"/>
        <v>0.7788161993769469</v>
      </c>
      <c r="K90" s="25">
        <f t="shared" si="15"/>
        <v>0.7776049766718506</v>
      </c>
      <c r="L90" s="71">
        <f t="shared" si="16"/>
        <v>0.7763975155279501</v>
      </c>
      <c r="M90" s="66">
        <f t="shared" si="17"/>
        <v>0.0031152647975077876</v>
      </c>
      <c r="N90" s="66">
        <f t="shared" si="18"/>
        <v>0.0031055900621118006</v>
      </c>
      <c r="O90" s="67">
        <f t="shared" si="19"/>
        <v>0.0031104199066874024</v>
      </c>
      <c r="R90" s="4"/>
    </row>
    <row r="91" spans="5:18" ht="12.75">
      <c r="E91" s="19"/>
      <c r="F91" s="24">
        <f t="shared" si="12"/>
        <v>1.2920000000000003</v>
      </c>
      <c r="G91" s="26">
        <f t="shared" si="10"/>
        <v>1.2880000000000003</v>
      </c>
      <c r="H91" s="24">
        <f t="shared" si="11"/>
        <v>1.2900000000000003</v>
      </c>
      <c r="I91" s="24">
        <f t="shared" si="13"/>
        <v>1.2920000000000003</v>
      </c>
      <c r="J91" s="27">
        <f t="shared" si="14"/>
        <v>0.7763975155279501</v>
      </c>
      <c r="K91" s="25">
        <f t="shared" si="15"/>
        <v>0.7751937984496122</v>
      </c>
      <c r="L91" s="71">
        <f t="shared" si="16"/>
        <v>0.7739938080495354</v>
      </c>
      <c r="M91" s="66">
        <f t="shared" si="17"/>
        <v>0.0031055900621118006</v>
      </c>
      <c r="N91" s="66">
        <f t="shared" si="18"/>
        <v>0.0030959752321981417</v>
      </c>
      <c r="O91" s="67">
        <f t="shared" si="19"/>
        <v>0.003100775193798449</v>
      </c>
      <c r="R91" s="4"/>
    </row>
    <row r="92" spans="5:18" ht="12.75">
      <c r="E92" s="19"/>
      <c r="F92" s="24">
        <f t="shared" si="12"/>
        <v>1.2960000000000003</v>
      </c>
      <c r="G92" s="26">
        <f t="shared" si="10"/>
        <v>1.2920000000000003</v>
      </c>
      <c r="H92" s="24">
        <f t="shared" si="11"/>
        <v>1.2940000000000003</v>
      </c>
      <c r="I92" s="24">
        <f t="shared" si="13"/>
        <v>1.2960000000000003</v>
      </c>
      <c r="J92" s="27">
        <f t="shared" si="14"/>
        <v>0.7739938080495354</v>
      </c>
      <c r="K92" s="25">
        <f t="shared" si="15"/>
        <v>0.7727975270479133</v>
      </c>
      <c r="L92" s="71">
        <f t="shared" si="16"/>
        <v>0.7716049382716048</v>
      </c>
      <c r="M92" s="66">
        <f t="shared" si="17"/>
        <v>0.0030959752321981417</v>
      </c>
      <c r="N92" s="66">
        <f t="shared" si="18"/>
        <v>0.003086419753086419</v>
      </c>
      <c r="O92" s="67">
        <f t="shared" si="19"/>
        <v>0.0030911901081916533</v>
      </c>
      <c r="R92" s="4"/>
    </row>
    <row r="93" spans="5:18" ht="12.75">
      <c r="E93" s="19"/>
      <c r="F93" s="24">
        <f t="shared" si="12"/>
        <v>1.3000000000000003</v>
      </c>
      <c r="G93" s="26">
        <f t="shared" si="10"/>
        <v>1.2960000000000003</v>
      </c>
      <c r="H93" s="24">
        <f t="shared" si="11"/>
        <v>1.2980000000000003</v>
      </c>
      <c r="I93" s="24">
        <f t="shared" si="13"/>
        <v>1.3000000000000003</v>
      </c>
      <c r="J93" s="27">
        <f t="shared" si="14"/>
        <v>0.7716049382716048</v>
      </c>
      <c r="K93" s="25">
        <f t="shared" si="15"/>
        <v>0.7704160246533126</v>
      </c>
      <c r="L93" s="71">
        <f t="shared" si="16"/>
        <v>0.769230769230769</v>
      </c>
      <c r="M93" s="66">
        <f t="shared" si="17"/>
        <v>0.003086419753086419</v>
      </c>
      <c r="N93" s="66">
        <f t="shared" si="18"/>
        <v>0.003076923076923076</v>
      </c>
      <c r="O93" s="67">
        <f t="shared" si="19"/>
        <v>0.0030816640986132504</v>
      </c>
      <c r="R93" s="4"/>
    </row>
    <row r="94" spans="5:18" ht="12.75">
      <c r="E94" s="19"/>
      <c r="F94" s="24">
        <f t="shared" si="12"/>
        <v>1.3040000000000003</v>
      </c>
      <c r="G94" s="26">
        <f t="shared" si="10"/>
        <v>1.3000000000000003</v>
      </c>
      <c r="H94" s="24">
        <f t="shared" si="11"/>
        <v>1.3020000000000003</v>
      </c>
      <c r="I94" s="24">
        <f t="shared" si="13"/>
        <v>1.3040000000000003</v>
      </c>
      <c r="J94" s="27">
        <f t="shared" si="14"/>
        <v>0.769230769230769</v>
      </c>
      <c r="K94" s="25">
        <f t="shared" si="15"/>
        <v>0.7680491551459292</v>
      </c>
      <c r="L94" s="71">
        <f t="shared" si="16"/>
        <v>0.7668711656441716</v>
      </c>
      <c r="M94" s="66">
        <f t="shared" si="17"/>
        <v>0.003076923076923076</v>
      </c>
      <c r="N94" s="66">
        <f t="shared" si="18"/>
        <v>0.0030674846625766863</v>
      </c>
      <c r="O94" s="67">
        <f t="shared" si="19"/>
        <v>0.003072196620583717</v>
      </c>
      <c r="R94" s="4"/>
    </row>
    <row r="95" spans="5:18" ht="12.75">
      <c r="E95" s="19"/>
      <c r="F95" s="24">
        <f t="shared" si="12"/>
        <v>1.3080000000000003</v>
      </c>
      <c r="G95" s="26">
        <f t="shared" si="10"/>
        <v>1.3040000000000003</v>
      </c>
      <c r="H95" s="24">
        <f t="shared" si="11"/>
        <v>1.3060000000000003</v>
      </c>
      <c r="I95" s="24">
        <f t="shared" si="13"/>
        <v>1.3080000000000003</v>
      </c>
      <c r="J95" s="27">
        <f t="shared" si="14"/>
        <v>0.7668711656441716</v>
      </c>
      <c r="K95" s="25">
        <f t="shared" si="15"/>
        <v>0.7656967840735067</v>
      </c>
      <c r="L95" s="71">
        <f t="shared" si="16"/>
        <v>0.7645259938837919</v>
      </c>
      <c r="M95" s="66">
        <f t="shared" si="17"/>
        <v>0.0030674846625766863</v>
      </c>
      <c r="N95" s="66">
        <f t="shared" si="18"/>
        <v>0.003058103975535168</v>
      </c>
      <c r="O95" s="67">
        <f t="shared" si="19"/>
        <v>0.003062787136294027</v>
      </c>
      <c r="R95" s="4"/>
    </row>
    <row r="96" spans="5:18" ht="12.75">
      <c r="E96" s="19"/>
      <c r="F96" s="24">
        <f t="shared" si="12"/>
        <v>1.3120000000000003</v>
      </c>
      <c r="G96" s="26">
        <f t="shared" si="10"/>
        <v>1.3080000000000003</v>
      </c>
      <c r="H96" s="24">
        <f t="shared" si="11"/>
        <v>1.3100000000000003</v>
      </c>
      <c r="I96" s="24">
        <f t="shared" si="13"/>
        <v>1.3120000000000003</v>
      </c>
      <c r="J96" s="27">
        <f t="shared" si="14"/>
        <v>0.7645259938837919</v>
      </c>
      <c r="K96" s="25">
        <f t="shared" si="15"/>
        <v>0.763358778625954</v>
      </c>
      <c r="L96" s="71">
        <f t="shared" si="16"/>
        <v>0.7621951219512193</v>
      </c>
      <c r="M96" s="66">
        <f t="shared" si="17"/>
        <v>0.003058103975535168</v>
      </c>
      <c r="N96" s="66">
        <f t="shared" si="18"/>
        <v>0.0030487804878048773</v>
      </c>
      <c r="O96" s="67">
        <f t="shared" si="19"/>
        <v>0.0030534351145038163</v>
      </c>
      <c r="R96" s="4"/>
    </row>
    <row r="97" spans="5:18" ht="12.75">
      <c r="E97" s="19"/>
      <c r="F97" s="24">
        <f t="shared" si="12"/>
        <v>1.3160000000000003</v>
      </c>
      <c r="G97" s="26">
        <f t="shared" si="10"/>
        <v>1.3120000000000003</v>
      </c>
      <c r="H97" s="24">
        <f t="shared" si="11"/>
        <v>1.3140000000000003</v>
      </c>
      <c r="I97" s="24">
        <f t="shared" si="13"/>
        <v>1.3160000000000003</v>
      </c>
      <c r="J97" s="27">
        <f t="shared" si="14"/>
        <v>0.7621951219512193</v>
      </c>
      <c r="K97" s="25">
        <f t="shared" si="15"/>
        <v>0.7610350076103499</v>
      </c>
      <c r="L97" s="71">
        <f t="shared" si="16"/>
        <v>0.7598784194528874</v>
      </c>
      <c r="M97" s="66">
        <f t="shared" si="17"/>
        <v>0.0030487804878048773</v>
      </c>
      <c r="N97" s="66">
        <f t="shared" si="18"/>
        <v>0.0030395136778115497</v>
      </c>
      <c r="O97" s="67">
        <f t="shared" si="19"/>
        <v>0.0030441400304413997</v>
      </c>
      <c r="R97" s="4"/>
    </row>
    <row r="98" spans="5:18" ht="12.75">
      <c r="E98" s="19"/>
      <c r="F98" s="24">
        <f t="shared" si="12"/>
        <v>1.3200000000000003</v>
      </c>
      <c r="G98" s="26">
        <f t="shared" si="10"/>
        <v>1.3160000000000003</v>
      </c>
      <c r="H98" s="24">
        <f t="shared" si="11"/>
        <v>1.3180000000000003</v>
      </c>
      <c r="I98" s="24">
        <f t="shared" si="13"/>
        <v>1.3200000000000003</v>
      </c>
      <c r="J98" s="27">
        <f t="shared" si="14"/>
        <v>0.7598784194528874</v>
      </c>
      <c r="K98" s="25">
        <f t="shared" si="15"/>
        <v>0.7587253414264035</v>
      </c>
      <c r="L98" s="71">
        <f t="shared" si="16"/>
        <v>0.7575757575757575</v>
      </c>
      <c r="M98" s="66">
        <f t="shared" si="17"/>
        <v>0.0030395136778115497</v>
      </c>
      <c r="N98" s="66">
        <f t="shared" si="18"/>
        <v>0.00303030303030303</v>
      </c>
      <c r="O98" s="67">
        <f t="shared" si="19"/>
        <v>0.003034901365705614</v>
      </c>
      <c r="R98" s="4"/>
    </row>
    <row r="99" spans="5:18" ht="12.75">
      <c r="E99" s="19"/>
      <c r="F99" s="24">
        <f t="shared" si="12"/>
        <v>1.3240000000000003</v>
      </c>
      <c r="G99" s="26">
        <f t="shared" si="10"/>
        <v>1.3200000000000003</v>
      </c>
      <c r="H99" s="24">
        <f t="shared" si="11"/>
        <v>1.3220000000000003</v>
      </c>
      <c r="I99" s="24">
        <f t="shared" si="13"/>
        <v>1.3240000000000003</v>
      </c>
      <c r="J99" s="27">
        <f t="shared" si="14"/>
        <v>0.7575757575757575</v>
      </c>
      <c r="K99" s="25">
        <f t="shared" si="15"/>
        <v>0.7564296520423599</v>
      </c>
      <c r="L99" s="71">
        <f t="shared" si="16"/>
        <v>0.7552870090634439</v>
      </c>
      <c r="M99" s="66">
        <f t="shared" si="17"/>
        <v>0.00303030303030303</v>
      </c>
      <c r="N99" s="66">
        <f t="shared" si="18"/>
        <v>0.0030211480362537756</v>
      </c>
      <c r="O99" s="67">
        <f t="shared" si="19"/>
        <v>0.00302571860816944</v>
      </c>
      <c r="R99" s="4"/>
    </row>
    <row r="100" spans="5:18" ht="12.75">
      <c r="E100" s="19"/>
      <c r="F100" s="24">
        <f t="shared" si="12"/>
        <v>1.3280000000000003</v>
      </c>
      <c r="G100" s="26">
        <f t="shared" si="10"/>
        <v>1.3240000000000003</v>
      </c>
      <c r="H100" s="24">
        <f t="shared" si="11"/>
        <v>1.3260000000000003</v>
      </c>
      <c r="I100" s="24">
        <f t="shared" si="13"/>
        <v>1.3280000000000003</v>
      </c>
      <c r="J100" s="27">
        <f t="shared" si="14"/>
        <v>0.7552870090634439</v>
      </c>
      <c r="K100" s="25">
        <f t="shared" si="15"/>
        <v>0.7541478129713423</v>
      </c>
      <c r="L100" s="71">
        <f t="shared" si="16"/>
        <v>0.7530120481927709</v>
      </c>
      <c r="M100" s="66">
        <f t="shared" si="17"/>
        <v>0.0030211480362537756</v>
      </c>
      <c r="N100" s="66">
        <f t="shared" si="18"/>
        <v>0.0030120481927710836</v>
      </c>
      <c r="O100" s="67">
        <f t="shared" si="19"/>
        <v>0.0030165912518853692</v>
      </c>
      <c r="R100" s="4"/>
    </row>
    <row r="101" spans="5:18" ht="12.75">
      <c r="E101" s="19"/>
      <c r="F101" s="24">
        <f t="shared" si="12"/>
        <v>1.3320000000000003</v>
      </c>
      <c r="G101" s="26">
        <f t="shared" si="10"/>
        <v>1.3280000000000003</v>
      </c>
      <c r="H101" s="24">
        <f t="shared" si="11"/>
        <v>1.3300000000000003</v>
      </c>
      <c r="I101" s="24">
        <f t="shared" si="13"/>
        <v>1.3320000000000003</v>
      </c>
      <c r="J101" s="27">
        <f t="shared" si="14"/>
        <v>0.7530120481927709</v>
      </c>
      <c r="K101" s="25">
        <f t="shared" si="15"/>
        <v>0.7518796992481201</v>
      </c>
      <c r="L101" s="71">
        <f t="shared" si="16"/>
        <v>0.7507507507507506</v>
      </c>
      <c r="M101" s="66">
        <f t="shared" si="17"/>
        <v>0.0030120481927710836</v>
      </c>
      <c r="N101" s="66">
        <f t="shared" si="18"/>
        <v>0.0030030030030030025</v>
      </c>
      <c r="O101" s="67">
        <f t="shared" si="19"/>
        <v>0.0030075187969924805</v>
      </c>
      <c r="R101" s="4"/>
    </row>
    <row r="102" spans="5:18" ht="12.75">
      <c r="E102" s="19"/>
      <c r="F102" s="24">
        <f t="shared" si="12"/>
        <v>1.3360000000000003</v>
      </c>
      <c r="G102" s="26">
        <f t="shared" si="10"/>
        <v>1.3320000000000003</v>
      </c>
      <c r="H102" s="24">
        <f t="shared" si="11"/>
        <v>1.3340000000000003</v>
      </c>
      <c r="I102" s="24">
        <f t="shared" si="13"/>
        <v>1.3360000000000003</v>
      </c>
      <c r="J102" s="27">
        <f t="shared" si="14"/>
        <v>0.7507507507507506</v>
      </c>
      <c r="K102" s="25">
        <f t="shared" si="15"/>
        <v>0.7496251874062967</v>
      </c>
      <c r="L102" s="71">
        <f t="shared" si="16"/>
        <v>0.7485029940119758</v>
      </c>
      <c r="M102" s="66">
        <f t="shared" si="17"/>
        <v>0.0030030030030030025</v>
      </c>
      <c r="N102" s="66">
        <f t="shared" si="18"/>
        <v>0.0029940119760479035</v>
      </c>
      <c r="O102" s="67">
        <f t="shared" si="19"/>
        <v>0.002998500749625187</v>
      </c>
      <c r="R102" s="4"/>
    </row>
    <row r="103" spans="5:18" ht="12.75">
      <c r="E103" s="19"/>
      <c r="F103" s="24">
        <f t="shared" si="12"/>
        <v>1.3400000000000003</v>
      </c>
      <c r="G103" s="26">
        <f t="shared" si="10"/>
        <v>1.3360000000000003</v>
      </c>
      <c r="H103" s="24">
        <f t="shared" si="11"/>
        <v>1.3380000000000003</v>
      </c>
      <c r="I103" s="24">
        <f t="shared" si="13"/>
        <v>1.3400000000000003</v>
      </c>
      <c r="J103" s="27">
        <f t="shared" si="14"/>
        <v>0.7485029940119758</v>
      </c>
      <c r="K103" s="25">
        <f t="shared" si="15"/>
        <v>0.7473841554559042</v>
      </c>
      <c r="L103" s="71">
        <f t="shared" si="16"/>
        <v>0.7462686567164177</v>
      </c>
      <c r="M103" s="66">
        <f t="shared" si="17"/>
        <v>0.0029940119760479035</v>
      </c>
      <c r="N103" s="66">
        <f t="shared" si="18"/>
        <v>0.002985074626865671</v>
      </c>
      <c r="O103" s="67">
        <f t="shared" si="19"/>
        <v>0.002989536621823617</v>
      </c>
      <c r="R103" s="4"/>
    </row>
    <row r="104" spans="5:18" ht="12.75">
      <c r="E104" s="19"/>
      <c r="F104" s="24">
        <f t="shared" si="12"/>
        <v>1.3440000000000003</v>
      </c>
      <c r="G104" s="26">
        <f t="shared" si="10"/>
        <v>1.3400000000000003</v>
      </c>
      <c r="H104" s="24">
        <f t="shared" si="11"/>
        <v>1.3420000000000003</v>
      </c>
      <c r="I104" s="24">
        <f t="shared" si="13"/>
        <v>1.3440000000000003</v>
      </c>
      <c r="J104" s="27">
        <f t="shared" si="14"/>
        <v>0.7462686567164177</v>
      </c>
      <c r="K104" s="25">
        <f t="shared" si="15"/>
        <v>0.7451564828614007</v>
      </c>
      <c r="L104" s="71">
        <f t="shared" si="16"/>
        <v>0.7440476190476188</v>
      </c>
      <c r="M104" s="66">
        <f t="shared" si="17"/>
        <v>0.002985074626865671</v>
      </c>
      <c r="N104" s="66">
        <f t="shared" si="18"/>
        <v>0.0029761904761904756</v>
      </c>
      <c r="O104" s="67">
        <f t="shared" si="19"/>
        <v>0.0029806259314456027</v>
      </c>
      <c r="R104" s="4"/>
    </row>
    <row r="105" spans="5:18" ht="12.75">
      <c r="E105" s="19"/>
      <c r="F105" s="24">
        <f t="shared" si="12"/>
        <v>1.3480000000000003</v>
      </c>
      <c r="G105" s="26">
        <f t="shared" si="10"/>
        <v>1.3440000000000003</v>
      </c>
      <c r="H105" s="24">
        <f t="shared" si="11"/>
        <v>1.3460000000000003</v>
      </c>
      <c r="I105" s="24">
        <f t="shared" si="13"/>
        <v>1.3480000000000003</v>
      </c>
      <c r="J105" s="27">
        <f t="shared" si="14"/>
        <v>0.7440476190476188</v>
      </c>
      <c r="K105" s="25">
        <f t="shared" si="15"/>
        <v>0.7429420505200592</v>
      </c>
      <c r="L105" s="71">
        <f t="shared" si="16"/>
        <v>0.7418397626112758</v>
      </c>
      <c r="M105" s="66">
        <f t="shared" si="17"/>
        <v>0.0029761904761904756</v>
      </c>
      <c r="N105" s="66">
        <f t="shared" si="18"/>
        <v>0.0029673590504451035</v>
      </c>
      <c r="O105" s="67">
        <f t="shared" si="19"/>
        <v>0.002971768202080237</v>
      </c>
      <c r="R105" s="4"/>
    </row>
    <row r="106" spans="5:18" ht="12.75">
      <c r="E106" s="19"/>
      <c r="F106" s="24">
        <f t="shared" si="12"/>
        <v>1.3520000000000003</v>
      </c>
      <c r="G106" s="26">
        <f t="shared" si="10"/>
        <v>1.3480000000000003</v>
      </c>
      <c r="H106" s="24">
        <f t="shared" si="11"/>
        <v>1.3500000000000003</v>
      </c>
      <c r="I106" s="24">
        <f t="shared" si="13"/>
        <v>1.3520000000000003</v>
      </c>
      <c r="J106" s="27">
        <f t="shared" si="14"/>
        <v>0.7418397626112758</v>
      </c>
      <c r="K106" s="25">
        <f t="shared" si="15"/>
        <v>0.7407407407407406</v>
      </c>
      <c r="L106" s="71">
        <f t="shared" si="16"/>
        <v>0.739644970414201</v>
      </c>
      <c r="M106" s="66">
        <f t="shared" si="17"/>
        <v>0.0029673590504451035</v>
      </c>
      <c r="N106" s="66">
        <f t="shared" si="18"/>
        <v>0.002958579881656804</v>
      </c>
      <c r="O106" s="67">
        <f t="shared" si="19"/>
        <v>0.0029629629629629624</v>
      </c>
      <c r="R106" s="4"/>
    </row>
    <row r="107" spans="5:18" ht="12.75">
      <c r="E107" s="19"/>
      <c r="F107" s="24">
        <f t="shared" si="12"/>
        <v>1.3560000000000003</v>
      </c>
      <c r="G107" s="26">
        <f t="shared" si="10"/>
        <v>1.3520000000000003</v>
      </c>
      <c r="H107" s="24">
        <f t="shared" si="11"/>
        <v>1.3540000000000003</v>
      </c>
      <c r="I107" s="24">
        <f t="shared" si="13"/>
        <v>1.3560000000000003</v>
      </c>
      <c r="J107" s="27">
        <f t="shared" si="14"/>
        <v>0.739644970414201</v>
      </c>
      <c r="K107" s="25">
        <f t="shared" si="15"/>
        <v>0.7385524372230426</v>
      </c>
      <c r="L107" s="71">
        <f t="shared" si="16"/>
        <v>0.7374631268436577</v>
      </c>
      <c r="M107" s="66">
        <f t="shared" si="17"/>
        <v>0.002958579881656804</v>
      </c>
      <c r="N107" s="66">
        <f t="shared" si="18"/>
        <v>0.002949852507374631</v>
      </c>
      <c r="O107" s="67">
        <f t="shared" si="19"/>
        <v>0.0029542097488921707</v>
      </c>
      <c r="R107" s="4"/>
    </row>
    <row r="108" spans="5:18" ht="12.75">
      <c r="E108" s="19"/>
      <c r="F108" s="24">
        <f t="shared" si="12"/>
        <v>1.3600000000000003</v>
      </c>
      <c r="G108" s="26">
        <f t="shared" si="10"/>
        <v>1.3560000000000003</v>
      </c>
      <c r="H108" s="24">
        <f t="shared" si="11"/>
        <v>1.3580000000000003</v>
      </c>
      <c r="I108" s="24">
        <f t="shared" si="13"/>
        <v>1.3600000000000003</v>
      </c>
      <c r="J108" s="27">
        <f t="shared" si="14"/>
        <v>0.7374631268436577</v>
      </c>
      <c r="K108" s="25">
        <f t="shared" si="15"/>
        <v>0.7363770250368187</v>
      </c>
      <c r="L108" s="71">
        <f t="shared" si="16"/>
        <v>0.7352941176470587</v>
      </c>
      <c r="M108" s="66">
        <f t="shared" si="17"/>
        <v>0.002949852507374631</v>
      </c>
      <c r="N108" s="66">
        <f t="shared" si="18"/>
        <v>0.002941176470588235</v>
      </c>
      <c r="O108" s="67">
        <f t="shared" si="19"/>
        <v>0.002945508100147275</v>
      </c>
      <c r="R108" s="4"/>
    </row>
    <row r="109" spans="5:18" ht="12.75">
      <c r="E109" s="19"/>
      <c r="F109" s="24">
        <f t="shared" si="12"/>
        <v>1.3640000000000003</v>
      </c>
      <c r="G109" s="26">
        <f t="shared" si="10"/>
        <v>1.3600000000000003</v>
      </c>
      <c r="H109" s="24">
        <f t="shared" si="11"/>
        <v>1.3620000000000003</v>
      </c>
      <c r="I109" s="24">
        <f t="shared" si="13"/>
        <v>1.3640000000000003</v>
      </c>
      <c r="J109" s="27">
        <f t="shared" si="14"/>
        <v>0.7352941176470587</v>
      </c>
      <c r="K109" s="25">
        <f t="shared" si="15"/>
        <v>0.7342143906020556</v>
      </c>
      <c r="L109" s="71">
        <f t="shared" si="16"/>
        <v>0.7331378299120233</v>
      </c>
      <c r="M109" s="66">
        <f t="shared" si="17"/>
        <v>0.002941176470588235</v>
      </c>
      <c r="N109" s="66">
        <f t="shared" si="18"/>
        <v>0.002932551319648093</v>
      </c>
      <c r="O109" s="67">
        <f t="shared" si="19"/>
        <v>0.0029368575624082226</v>
      </c>
      <c r="R109" s="4"/>
    </row>
    <row r="110" spans="5:18" ht="12.75">
      <c r="E110" s="19"/>
      <c r="F110" s="24">
        <f t="shared" si="12"/>
        <v>1.3680000000000003</v>
      </c>
      <c r="G110" s="26">
        <f t="shared" si="10"/>
        <v>1.3640000000000003</v>
      </c>
      <c r="H110" s="24">
        <f t="shared" si="11"/>
        <v>1.3660000000000003</v>
      </c>
      <c r="I110" s="24">
        <f t="shared" si="13"/>
        <v>1.3680000000000003</v>
      </c>
      <c r="J110" s="27">
        <f t="shared" si="14"/>
        <v>0.7331378299120233</v>
      </c>
      <c r="K110" s="25">
        <f t="shared" si="15"/>
        <v>0.7320644216691067</v>
      </c>
      <c r="L110" s="71">
        <f t="shared" si="16"/>
        <v>0.7309941520467834</v>
      </c>
      <c r="M110" s="66">
        <f t="shared" si="17"/>
        <v>0.002932551319648093</v>
      </c>
      <c r="N110" s="66">
        <f t="shared" si="18"/>
        <v>0.002923976608187134</v>
      </c>
      <c r="O110" s="67">
        <f t="shared" si="19"/>
        <v>0.0029282576866764267</v>
      </c>
      <c r="R110" s="4"/>
    </row>
    <row r="111" spans="5:18" ht="12.75">
      <c r="E111" s="19"/>
      <c r="F111" s="24">
        <f t="shared" si="12"/>
        <v>1.3720000000000003</v>
      </c>
      <c r="G111" s="26">
        <f t="shared" si="10"/>
        <v>1.3680000000000003</v>
      </c>
      <c r="H111" s="24">
        <f t="shared" si="11"/>
        <v>1.3700000000000003</v>
      </c>
      <c r="I111" s="24">
        <f t="shared" si="13"/>
        <v>1.3720000000000003</v>
      </c>
      <c r="J111" s="27">
        <f t="shared" si="14"/>
        <v>0.7309941520467834</v>
      </c>
      <c r="K111" s="25">
        <f t="shared" si="15"/>
        <v>0.7299270072992698</v>
      </c>
      <c r="L111" s="71">
        <f t="shared" si="16"/>
        <v>0.7288629737609328</v>
      </c>
      <c r="M111" s="66">
        <f t="shared" si="17"/>
        <v>0.002923976608187134</v>
      </c>
      <c r="N111" s="66">
        <f t="shared" si="18"/>
        <v>0.0029154518950437313</v>
      </c>
      <c r="O111" s="67">
        <f t="shared" si="19"/>
        <v>0.0029197080291970792</v>
      </c>
      <c r="R111" s="4"/>
    </row>
    <row r="112" spans="5:18" ht="12.75">
      <c r="E112" s="19"/>
      <c r="F112" s="24">
        <f t="shared" si="12"/>
        <v>1.3760000000000003</v>
      </c>
      <c r="G112" s="26">
        <f t="shared" si="10"/>
        <v>1.3720000000000003</v>
      </c>
      <c r="H112" s="24">
        <f t="shared" si="11"/>
        <v>1.3740000000000003</v>
      </c>
      <c r="I112" s="24">
        <f t="shared" si="13"/>
        <v>1.3760000000000003</v>
      </c>
      <c r="J112" s="27">
        <f t="shared" si="14"/>
        <v>0.7288629737609328</v>
      </c>
      <c r="K112" s="25">
        <f t="shared" si="15"/>
        <v>0.7278020378457057</v>
      </c>
      <c r="L112" s="71">
        <f t="shared" si="16"/>
        <v>0.7267441860465115</v>
      </c>
      <c r="M112" s="66">
        <f t="shared" si="17"/>
        <v>0.0029154518950437313</v>
      </c>
      <c r="N112" s="66">
        <f t="shared" si="18"/>
        <v>0.002906976744186046</v>
      </c>
      <c r="O112" s="67">
        <f t="shared" si="19"/>
        <v>0.002911208151382823</v>
      </c>
      <c r="R112" s="4"/>
    </row>
    <row r="113" spans="5:18" ht="12.75">
      <c r="E113" s="19"/>
      <c r="F113" s="24">
        <f t="shared" si="12"/>
        <v>1.3800000000000003</v>
      </c>
      <c r="G113" s="26">
        <f t="shared" si="10"/>
        <v>1.3760000000000003</v>
      </c>
      <c r="H113" s="24">
        <f t="shared" si="11"/>
        <v>1.3780000000000003</v>
      </c>
      <c r="I113" s="24">
        <f t="shared" si="13"/>
        <v>1.3800000000000003</v>
      </c>
      <c r="J113" s="27">
        <f t="shared" si="14"/>
        <v>0.7267441860465115</v>
      </c>
      <c r="K113" s="25">
        <f t="shared" si="15"/>
        <v>0.7256894049346878</v>
      </c>
      <c r="L113" s="71">
        <f t="shared" si="16"/>
        <v>0.7246376811594201</v>
      </c>
      <c r="M113" s="66">
        <f t="shared" si="17"/>
        <v>0.002906976744186046</v>
      </c>
      <c r="N113" s="66">
        <f t="shared" si="18"/>
        <v>0.0028985507246376803</v>
      </c>
      <c r="O113" s="67">
        <f t="shared" si="19"/>
        <v>0.0029027576197387514</v>
      </c>
      <c r="R113" s="4"/>
    </row>
    <row r="114" spans="5:18" ht="12.75">
      <c r="E114" s="19"/>
      <c r="F114" s="24">
        <f t="shared" si="12"/>
        <v>1.3840000000000003</v>
      </c>
      <c r="G114" s="26">
        <f t="shared" si="10"/>
        <v>1.3800000000000003</v>
      </c>
      <c r="H114" s="24">
        <f t="shared" si="11"/>
        <v>1.3820000000000003</v>
      </c>
      <c r="I114" s="24">
        <f t="shared" si="13"/>
        <v>1.3840000000000003</v>
      </c>
      <c r="J114" s="27">
        <f t="shared" si="14"/>
        <v>0.7246376811594201</v>
      </c>
      <c r="K114" s="25">
        <f t="shared" si="15"/>
        <v>0.7235890014471779</v>
      </c>
      <c r="L114" s="71">
        <f t="shared" si="16"/>
        <v>0.7225433526011559</v>
      </c>
      <c r="M114" s="66">
        <f t="shared" si="17"/>
        <v>0.0028985507246376803</v>
      </c>
      <c r="N114" s="66">
        <f t="shared" si="18"/>
        <v>0.0028901734104046237</v>
      </c>
      <c r="O114" s="67">
        <f t="shared" si="19"/>
        <v>0.0028943560057887114</v>
      </c>
      <c r="R114" s="4"/>
    </row>
    <row r="115" spans="5:18" ht="12.75">
      <c r="E115" s="19"/>
      <c r="F115" s="24">
        <f t="shared" si="12"/>
        <v>1.3880000000000003</v>
      </c>
      <c r="G115" s="26">
        <f t="shared" si="10"/>
        <v>1.3840000000000003</v>
      </c>
      <c r="H115" s="24">
        <f t="shared" si="11"/>
        <v>1.3860000000000003</v>
      </c>
      <c r="I115" s="24">
        <f t="shared" si="13"/>
        <v>1.3880000000000003</v>
      </c>
      <c r="J115" s="27">
        <f t="shared" si="14"/>
        <v>0.7225433526011559</v>
      </c>
      <c r="K115" s="25">
        <f t="shared" si="15"/>
        <v>0.7215007215007213</v>
      </c>
      <c r="L115" s="71">
        <f t="shared" si="16"/>
        <v>0.7204610951008644</v>
      </c>
      <c r="M115" s="66">
        <f t="shared" si="17"/>
        <v>0.0028901734104046237</v>
      </c>
      <c r="N115" s="66">
        <f t="shared" si="18"/>
        <v>0.0028818443804034576</v>
      </c>
      <c r="O115" s="67">
        <f t="shared" si="19"/>
        <v>0.002886002886002885</v>
      </c>
      <c r="R115" s="4"/>
    </row>
    <row r="116" spans="5:18" ht="12.75">
      <c r="E116" s="19"/>
      <c r="F116" s="24">
        <f t="shared" si="12"/>
        <v>1.3920000000000003</v>
      </c>
      <c r="G116" s="26">
        <f t="shared" si="10"/>
        <v>1.3880000000000003</v>
      </c>
      <c r="H116" s="24">
        <f t="shared" si="11"/>
        <v>1.3900000000000003</v>
      </c>
      <c r="I116" s="24">
        <f t="shared" si="13"/>
        <v>1.3920000000000003</v>
      </c>
      <c r="J116" s="27">
        <f t="shared" si="14"/>
        <v>0.7204610951008644</v>
      </c>
      <c r="K116" s="25">
        <f t="shared" si="15"/>
        <v>0.7194244604316545</v>
      </c>
      <c r="L116" s="71">
        <f t="shared" si="16"/>
        <v>0.718390804597701</v>
      </c>
      <c r="M116" s="66">
        <f t="shared" si="17"/>
        <v>0.0028818443804034576</v>
      </c>
      <c r="N116" s="66">
        <f t="shared" si="18"/>
        <v>0.002873563218390804</v>
      </c>
      <c r="O116" s="67">
        <f t="shared" si="19"/>
        <v>0.0028776978417266183</v>
      </c>
      <c r="R116" s="4"/>
    </row>
    <row r="117" spans="5:18" ht="12.75">
      <c r="E117" s="19"/>
      <c r="F117" s="24">
        <f t="shared" si="12"/>
        <v>1.3960000000000004</v>
      </c>
      <c r="G117" s="26">
        <f t="shared" si="10"/>
        <v>1.3920000000000003</v>
      </c>
      <c r="H117" s="24">
        <f t="shared" si="11"/>
        <v>1.3940000000000003</v>
      </c>
      <c r="I117" s="24">
        <f t="shared" si="13"/>
        <v>1.3960000000000004</v>
      </c>
      <c r="J117" s="27">
        <f t="shared" si="14"/>
        <v>0.718390804597701</v>
      </c>
      <c r="K117" s="25">
        <f t="shared" si="15"/>
        <v>0.7173601147776182</v>
      </c>
      <c r="L117" s="71">
        <f t="shared" si="16"/>
        <v>0.7163323782234955</v>
      </c>
      <c r="M117" s="66">
        <f t="shared" si="17"/>
        <v>0.002873563218390804</v>
      </c>
      <c r="N117" s="66">
        <f t="shared" si="18"/>
        <v>0.002865329512893982</v>
      </c>
      <c r="O117" s="67">
        <f t="shared" si="19"/>
        <v>0.0028694404591104727</v>
      </c>
      <c r="R117" s="4"/>
    </row>
    <row r="118" spans="5:18" ht="12.75">
      <c r="E118" s="19"/>
      <c r="F118" s="24">
        <f t="shared" si="12"/>
        <v>1.4000000000000004</v>
      </c>
      <c r="G118" s="26">
        <f t="shared" si="10"/>
        <v>1.3960000000000004</v>
      </c>
      <c r="H118" s="24">
        <f t="shared" si="11"/>
        <v>1.3980000000000004</v>
      </c>
      <c r="I118" s="24">
        <f t="shared" si="13"/>
        <v>1.4000000000000004</v>
      </c>
      <c r="J118" s="27">
        <f t="shared" si="14"/>
        <v>0.7163323782234955</v>
      </c>
      <c r="K118" s="25">
        <f t="shared" si="15"/>
        <v>0.7153075822603718</v>
      </c>
      <c r="L118" s="71">
        <f t="shared" si="16"/>
        <v>0.7142857142857141</v>
      </c>
      <c r="M118" s="66">
        <f t="shared" si="17"/>
        <v>0.002865329512893982</v>
      </c>
      <c r="N118" s="66">
        <f t="shared" si="18"/>
        <v>0.0028571428571428563</v>
      </c>
      <c r="O118" s="67">
        <f t="shared" si="19"/>
        <v>0.0028612303290414874</v>
      </c>
      <c r="R118" s="4"/>
    </row>
    <row r="119" spans="5:18" ht="12.75">
      <c r="E119" s="19"/>
      <c r="F119" s="24">
        <f t="shared" si="12"/>
        <v>1.4040000000000004</v>
      </c>
      <c r="G119" s="26">
        <f t="shared" si="10"/>
        <v>1.4000000000000004</v>
      </c>
      <c r="H119" s="24">
        <f t="shared" si="11"/>
        <v>1.4020000000000004</v>
      </c>
      <c r="I119" s="24">
        <f t="shared" si="13"/>
        <v>1.4040000000000004</v>
      </c>
      <c r="J119" s="27">
        <f t="shared" si="14"/>
        <v>0.7142857142857141</v>
      </c>
      <c r="K119" s="25">
        <f t="shared" si="15"/>
        <v>0.7132667617689014</v>
      </c>
      <c r="L119" s="71">
        <f t="shared" si="16"/>
        <v>0.712250712250712</v>
      </c>
      <c r="M119" s="66">
        <f t="shared" si="17"/>
        <v>0.0028571428571428563</v>
      </c>
      <c r="N119" s="66">
        <f t="shared" si="18"/>
        <v>0.0028490028490028483</v>
      </c>
      <c r="O119" s="67">
        <f t="shared" si="19"/>
        <v>0.0028530670470756055</v>
      </c>
      <c r="R119" s="4"/>
    </row>
    <row r="120" spans="5:18" ht="12.75">
      <c r="E120" s="19"/>
      <c r="F120" s="24">
        <f t="shared" si="12"/>
        <v>1.4080000000000004</v>
      </c>
      <c r="G120" s="26">
        <f t="shared" si="10"/>
        <v>1.4040000000000004</v>
      </c>
      <c r="H120" s="24">
        <f t="shared" si="11"/>
        <v>1.4060000000000004</v>
      </c>
      <c r="I120" s="24">
        <f t="shared" si="13"/>
        <v>1.4080000000000004</v>
      </c>
      <c r="J120" s="27">
        <f t="shared" si="14"/>
        <v>0.712250712250712</v>
      </c>
      <c r="K120" s="25">
        <f t="shared" si="15"/>
        <v>0.7112375533428164</v>
      </c>
      <c r="L120" s="71">
        <f t="shared" si="16"/>
        <v>0.7102272727272726</v>
      </c>
      <c r="M120" s="66">
        <f t="shared" si="17"/>
        <v>0.0028490028490028483</v>
      </c>
      <c r="N120" s="66">
        <f t="shared" si="18"/>
        <v>0.0028409090909090906</v>
      </c>
      <c r="O120" s="67">
        <f t="shared" si="19"/>
        <v>0.0028449502133712653</v>
      </c>
      <c r="R120" s="4"/>
    </row>
    <row r="121" spans="5:18" ht="12.75">
      <c r="E121" s="19"/>
      <c r="F121" s="24">
        <f t="shared" si="12"/>
        <v>1.4120000000000004</v>
      </c>
      <c r="G121" s="26">
        <f t="shared" si="10"/>
        <v>1.4080000000000004</v>
      </c>
      <c r="H121" s="24">
        <f t="shared" si="11"/>
        <v>1.4100000000000004</v>
      </c>
      <c r="I121" s="24">
        <f t="shared" si="13"/>
        <v>1.4120000000000004</v>
      </c>
      <c r="J121" s="27">
        <f t="shared" si="14"/>
        <v>0.7102272727272726</v>
      </c>
      <c r="K121" s="25">
        <f t="shared" si="15"/>
        <v>0.7092198581560282</v>
      </c>
      <c r="L121" s="71">
        <f t="shared" si="16"/>
        <v>0.7082152974504248</v>
      </c>
      <c r="M121" s="66">
        <f t="shared" si="17"/>
        <v>0.0028409090909090906</v>
      </c>
      <c r="N121" s="66">
        <f t="shared" si="18"/>
        <v>0.002832861189801699</v>
      </c>
      <c r="O121" s="67">
        <f t="shared" si="19"/>
        <v>0.002836879432624113</v>
      </c>
      <c r="R121" s="4"/>
    </row>
    <row r="122" spans="5:18" ht="12.75">
      <c r="E122" s="19"/>
      <c r="F122" s="24">
        <f t="shared" si="12"/>
        <v>1.4160000000000004</v>
      </c>
      <c r="G122" s="26">
        <f t="shared" si="10"/>
        <v>1.4120000000000004</v>
      </c>
      <c r="H122" s="24">
        <f t="shared" si="11"/>
        <v>1.4140000000000004</v>
      </c>
      <c r="I122" s="24">
        <f t="shared" si="13"/>
        <v>1.4160000000000004</v>
      </c>
      <c r="J122" s="27">
        <f t="shared" si="14"/>
        <v>0.7082152974504248</v>
      </c>
      <c r="K122" s="25">
        <f t="shared" si="15"/>
        <v>0.707213578500707</v>
      </c>
      <c r="L122" s="71">
        <f t="shared" si="16"/>
        <v>0.7062146892655365</v>
      </c>
      <c r="M122" s="66">
        <f t="shared" si="17"/>
        <v>0.002832861189801699</v>
      </c>
      <c r="N122" s="66">
        <f t="shared" si="18"/>
        <v>0.0028248587570621464</v>
      </c>
      <c r="O122" s="67">
        <f t="shared" si="19"/>
        <v>0.002828854314002828</v>
      </c>
      <c r="R122" s="4"/>
    </row>
    <row r="123" spans="5:18" ht="12.75">
      <c r="E123" s="19"/>
      <c r="F123" s="24">
        <f t="shared" si="12"/>
        <v>1.4200000000000004</v>
      </c>
      <c r="G123" s="26">
        <f t="shared" si="10"/>
        <v>1.4160000000000004</v>
      </c>
      <c r="H123" s="24">
        <f t="shared" si="11"/>
        <v>1.4180000000000004</v>
      </c>
      <c r="I123" s="24">
        <f t="shared" si="13"/>
        <v>1.4200000000000004</v>
      </c>
      <c r="J123" s="27">
        <f t="shared" si="14"/>
        <v>0.7062146892655365</v>
      </c>
      <c r="K123" s="25">
        <f t="shared" si="15"/>
        <v>0.705218617771509</v>
      </c>
      <c r="L123" s="71">
        <f t="shared" si="16"/>
        <v>0.7042253521126759</v>
      </c>
      <c r="M123" s="66">
        <f t="shared" si="17"/>
        <v>0.0028248587570621464</v>
      </c>
      <c r="N123" s="66">
        <f t="shared" si="18"/>
        <v>0.0028169014084507035</v>
      </c>
      <c r="O123" s="67">
        <f t="shared" si="19"/>
        <v>0.0028208744710860358</v>
      </c>
      <c r="R123" s="4"/>
    </row>
    <row r="124" spans="5:18" ht="12.75">
      <c r="E124" s="19"/>
      <c r="F124" s="24">
        <f t="shared" si="12"/>
        <v>1.4240000000000004</v>
      </c>
      <c r="G124" s="26">
        <f t="shared" si="10"/>
        <v>1.4200000000000004</v>
      </c>
      <c r="H124" s="24">
        <f t="shared" si="11"/>
        <v>1.4220000000000004</v>
      </c>
      <c r="I124" s="24">
        <f t="shared" si="13"/>
        <v>1.4240000000000004</v>
      </c>
      <c r="J124" s="27">
        <f t="shared" si="14"/>
        <v>0.7042253521126759</v>
      </c>
      <c r="K124" s="25">
        <f t="shared" si="15"/>
        <v>0.7032348804500701</v>
      </c>
      <c r="L124" s="71">
        <f t="shared" si="16"/>
        <v>0.7022471910112358</v>
      </c>
      <c r="M124" s="66">
        <f t="shared" si="17"/>
        <v>0.0028169014084507035</v>
      </c>
      <c r="N124" s="66">
        <f t="shared" si="18"/>
        <v>0.0028089887640449433</v>
      </c>
      <c r="O124" s="67">
        <f t="shared" si="19"/>
        <v>0.0028129395218002805</v>
      </c>
      <c r="R124" s="4"/>
    </row>
    <row r="125" spans="5:18" ht="12.75">
      <c r="E125" s="19"/>
      <c r="F125" s="24">
        <f t="shared" si="12"/>
        <v>1.4280000000000004</v>
      </c>
      <c r="G125" s="26">
        <f t="shared" si="10"/>
        <v>1.4240000000000004</v>
      </c>
      <c r="H125" s="24">
        <f t="shared" si="11"/>
        <v>1.4260000000000004</v>
      </c>
      <c r="I125" s="24">
        <f t="shared" si="13"/>
        <v>1.4280000000000004</v>
      </c>
      <c r="J125" s="27">
        <f t="shared" si="14"/>
        <v>0.7022471910112358</v>
      </c>
      <c r="K125" s="25">
        <f t="shared" si="15"/>
        <v>0.7012622720897613</v>
      </c>
      <c r="L125" s="71">
        <f t="shared" si="16"/>
        <v>0.7002801120448178</v>
      </c>
      <c r="M125" s="66">
        <f t="shared" si="17"/>
        <v>0.0028089887640449433</v>
      </c>
      <c r="N125" s="66">
        <f t="shared" si="18"/>
        <v>0.0028011204481792713</v>
      </c>
      <c r="O125" s="67">
        <f t="shared" si="19"/>
        <v>0.0028050490883590453</v>
      </c>
      <c r="R125" s="4"/>
    </row>
    <row r="126" spans="5:18" ht="12.75">
      <c r="E126" s="19"/>
      <c r="F126" s="24">
        <f t="shared" si="12"/>
        <v>1.4320000000000004</v>
      </c>
      <c r="G126" s="26">
        <f t="shared" si="10"/>
        <v>1.4280000000000004</v>
      </c>
      <c r="H126" s="24">
        <f t="shared" si="11"/>
        <v>1.4300000000000004</v>
      </c>
      <c r="I126" s="24">
        <f t="shared" si="13"/>
        <v>1.4320000000000004</v>
      </c>
      <c r="J126" s="27">
        <f t="shared" si="14"/>
        <v>0.7002801120448178</v>
      </c>
      <c r="K126" s="25">
        <f t="shared" si="15"/>
        <v>0.6993006993006992</v>
      </c>
      <c r="L126" s="71">
        <f t="shared" si="16"/>
        <v>0.6983240223463685</v>
      </c>
      <c r="M126" s="66">
        <f t="shared" si="17"/>
        <v>0.0028011204481792713</v>
      </c>
      <c r="N126" s="66">
        <f t="shared" si="18"/>
        <v>0.002793296089385474</v>
      </c>
      <c r="O126" s="67">
        <f t="shared" si="19"/>
        <v>0.0027972027972027968</v>
      </c>
      <c r="R126" s="4"/>
    </row>
    <row r="127" spans="5:18" ht="12.75">
      <c r="E127" s="19"/>
      <c r="F127" s="24">
        <f t="shared" si="12"/>
        <v>1.4360000000000004</v>
      </c>
      <c r="G127" s="26">
        <f t="shared" si="10"/>
        <v>1.4320000000000004</v>
      </c>
      <c r="H127" s="24">
        <f t="shared" si="11"/>
        <v>1.4340000000000004</v>
      </c>
      <c r="I127" s="24">
        <f t="shared" si="13"/>
        <v>1.4360000000000004</v>
      </c>
      <c r="J127" s="27">
        <f t="shared" si="14"/>
        <v>0.6983240223463685</v>
      </c>
      <c r="K127" s="25">
        <f t="shared" si="15"/>
        <v>0.6973500697350068</v>
      </c>
      <c r="L127" s="71">
        <f t="shared" si="16"/>
        <v>0.6963788300835653</v>
      </c>
      <c r="M127" s="66">
        <f t="shared" si="17"/>
        <v>0.002793296089385474</v>
      </c>
      <c r="N127" s="66">
        <f t="shared" si="18"/>
        <v>0.002785515320334261</v>
      </c>
      <c r="O127" s="67">
        <f t="shared" si="19"/>
        <v>0.0027894002789400274</v>
      </c>
      <c r="R127" s="4"/>
    </row>
    <row r="128" spans="5:18" ht="12.75">
      <c r="E128" s="19"/>
      <c r="F128" s="24">
        <f t="shared" si="12"/>
        <v>1.4400000000000004</v>
      </c>
      <c r="G128" s="26">
        <f t="shared" si="10"/>
        <v>1.4360000000000004</v>
      </c>
      <c r="H128" s="24">
        <f t="shared" si="11"/>
        <v>1.4380000000000004</v>
      </c>
      <c r="I128" s="24">
        <f t="shared" si="13"/>
        <v>1.4400000000000004</v>
      </c>
      <c r="J128" s="27">
        <f t="shared" si="14"/>
        <v>0.6963788300835653</v>
      </c>
      <c r="K128" s="25">
        <f t="shared" si="15"/>
        <v>0.6954102920723225</v>
      </c>
      <c r="L128" s="71">
        <f t="shared" si="16"/>
        <v>0.6944444444444443</v>
      </c>
      <c r="M128" s="66">
        <f t="shared" si="17"/>
        <v>0.002785515320334261</v>
      </c>
      <c r="N128" s="66">
        <f t="shared" si="18"/>
        <v>0.0027777777777777775</v>
      </c>
      <c r="O128" s="67">
        <f t="shared" si="19"/>
        <v>0.00278164116828929</v>
      </c>
      <c r="R128" s="4"/>
    </row>
    <row r="129" spans="5:18" ht="12.75">
      <c r="E129" s="19"/>
      <c r="F129" s="24">
        <f t="shared" si="12"/>
        <v>1.4440000000000004</v>
      </c>
      <c r="G129" s="26">
        <f t="shared" si="10"/>
        <v>1.4400000000000004</v>
      </c>
      <c r="H129" s="24">
        <f t="shared" si="11"/>
        <v>1.4420000000000004</v>
      </c>
      <c r="I129" s="24">
        <f t="shared" si="13"/>
        <v>1.4440000000000004</v>
      </c>
      <c r="J129" s="27">
        <f t="shared" si="14"/>
        <v>0.6944444444444443</v>
      </c>
      <c r="K129" s="25">
        <f t="shared" si="15"/>
        <v>0.6934812760055477</v>
      </c>
      <c r="L129" s="71">
        <f t="shared" si="16"/>
        <v>0.6925207756232685</v>
      </c>
      <c r="M129" s="66">
        <f t="shared" si="17"/>
        <v>0.0027777777777777775</v>
      </c>
      <c r="N129" s="66">
        <f t="shared" si="18"/>
        <v>0.0027700831024930744</v>
      </c>
      <c r="O129" s="67">
        <f t="shared" si="19"/>
        <v>0.0027739251040221906</v>
      </c>
      <c r="R129" s="4"/>
    </row>
    <row r="130" spans="5:18" ht="12.75">
      <c r="E130" s="19"/>
      <c r="F130" s="24">
        <f t="shared" si="12"/>
        <v>1.4480000000000004</v>
      </c>
      <c r="G130" s="26">
        <f t="shared" si="10"/>
        <v>1.4440000000000004</v>
      </c>
      <c r="H130" s="24">
        <f t="shared" si="11"/>
        <v>1.4460000000000004</v>
      </c>
      <c r="I130" s="24">
        <f t="shared" si="13"/>
        <v>1.4480000000000004</v>
      </c>
      <c r="J130" s="27">
        <f t="shared" si="14"/>
        <v>0.6925207756232685</v>
      </c>
      <c r="K130" s="25">
        <f t="shared" si="15"/>
        <v>0.6915629322268324</v>
      </c>
      <c r="L130" s="71">
        <f t="shared" si="16"/>
        <v>0.6906077348066296</v>
      </c>
      <c r="M130" s="66">
        <f t="shared" si="17"/>
        <v>0.0027700831024930744</v>
      </c>
      <c r="N130" s="66">
        <f t="shared" si="18"/>
        <v>0.0027624309392265184</v>
      </c>
      <c r="O130" s="67">
        <f t="shared" si="19"/>
        <v>0.00276625172890733</v>
      </c>
      <c r="R130" s="4"/>
    </row>
    <row r="131" spans="5:18" ht="12.75">
      <c r="E131" s="19"/>
      <c r="F131" s="24">
        <f t="shared" si="12"/>
        <v>1.4520000000000004</v>
      </c>
      <c r="G131" s="26">
        <f t="shared" si="10"/>
        <v>1.4480000000000004</v>
      </c>
      <c r="H131" s="24">
        <f t="shared" si="11"/>
        <v>1.4500000000000004</v>
      </c>
      <c r="I131" s="24">
        <f t="shared" si="13"/>
        <v>1.4520000000000004</v>
      </c>
      <c r="J131" s="27">
        <f t="shared" si="14"/>
        <v>0.6906077348066296</v>
      </c>
      <c r="K131" s="25">
        <f t="shared" si="15"/>
        <v>0.6896551724137929</v>
      </c>
      <c r="L131" s="71">
        <f t="shared" si="16"/>
        <v>0.6887052341597795</v>
      </c>
      <c r="M131" s="66">
        <f t="shared" si="17"/>
        <v>0.0027624309392265184</v>
      </c>
      <c r="N131" s="66">
        <f t="shared" si="18"/>
        <v>0.002754820936639118</v>
      </c>
      <c r="O131" s="67">
        <f t="shared" si="19"/>
        <v>0.0027586206896551718</v>
      </c>
      <c r="R131" s="4"/>
    </row>
    <row r="132" spans="5:18" ht="12.75">
      <c r="E132" s="19"/>
      <c r="F132" s="24">
        <f t="shared" si="12"/>
        <v>1.4560000000000004</v>
      </c>
      <c r="G132" s="26">
        <f t="shared" si="10"/>
        <v>1.4520000000000004</v>
      </c>
      <c r="H132" s="24">
        <f t="shared" si="11"/>
        <v>1.4540000000000004</v>
      </c>
      <c r="I132" s="24">
        <f t="shared" si="13"/>
        <v>1.4560000000000004</v>
      </c>
      <c r="J132" s="27">
        <f t="shared" si="14"/>
        <v>0.6887052341597795</v>
      </c>
      <c r="K132" s="25">
        <f t="shared" si="15"/>
        <v>0.6877579092159558</v>
      </c>
      <c r="L132" s="71">
        <f t="shared" si="16"/>
        <v>0.6868131868131866</v>
      </c>
      <c r="M132" s="66">
        <f t="shared" si="17"/>
        <v>0.002754820936639118</v>
      </c>
      <c r="N132" s="66">
        <f t="shared" si="18"/>
        <v>0.0027472527472527466</v>
      </c>
      <c r="O132" s="67">
        <f t="shared" si="19"/>
        <v>0.002751031636863823</v>
      </c>
      <c r="R132" s="4"/>
    </row>
    <row r="133" spans="5:18" ht="12.75">
      <c r="E133" s="19"/>
      <c r="F133" s="24">
        <f t="shared" si="12"/>
        <v>1.4600000000000004</v>
      </c>
      <c r="G133" s="26">
        <f t="shared" si="10"/>
        <v>1.4560000000000004</v>
      </c>
      <c r="H133" s="24">
        <f t="shared" si="11"/>
        <v>1.4580000000000004</v>
      </c>
      <c r="I133" s="24">
        <f t="shared" si="13"/>
        <v>1.4600000000000004</v>
      </c>
      <c r="J133" s="27">
        <f t="shared" si="14"/>
        <v>0.6868131868131866</v>
      </c>
      <c r="K133" s="25">
        <f t="shared" si="15"/>
        <v>0.6858710562414264</v>
      </c>
      <c r="L133" s="71">
        <f t="shared" si="16"/>
        <v>0.6849315068493149</v>
      </c>
      <c r="M133" s="66">
        <f t="shared" si="17"/>
        <v>0.0027472527472527466</v>
      </c>
      <c r="N133" s="66">
        <f t="shared" si="18"/>
        <v>0.00273972602739726</v>
      </c>
      <c r="O133" s="67">
        <f t="shared" si="19"/>
        <v>0.002743484224965706</v>
      </c>
      <c r="R133" s="4"/>
    </row>
    <row r="134" spans="5:18" ht="12.75">
      <c r="E134" s="19"/>
      <c r="F134" s="24">
        <f t="shared" si="12"/>
        <v>1.4640000000000004</v>
      </c>
      <c r="G134" s="26">
        <f t="shared" si="10"/>
        <v>1.4600000000000004</v>
      </c>
      <c r="H134" s="24">
        <f t="shared" si="11"/>
        <v>1.4620000000000004</v>
      </c>
      <c r="I134" s="24">
        <f t="shared" si="13"/>
        <v>1.4640000000000004</v>
      </c>
      <c r="J134" s="27">
        <f t="shared" si="14"/>
        <v>0.6849315068493149</v>
      </c>
      <c r="K134" s="25">
        <f t="shared" si="15"/>
        <v>0.6839945280437755</v>
      </c>
      <c r="L134" s="71">
        <f t="shared" si="16"/>
        <v>0.6830601092896172</v>
      </c>
      <c r="M134" s="66">
        <f t="shared" si="17"/>
        <v>0.00273972602739726</v>
      </c>
      <c r="N134" s="66">
        <f t="shared" si="18"/>
        <v>0.002732240437158469</v>
      </c>
      <c r="O134" s="67">
        <f t="shared" si="19"/>
        <v>0.002735978112175102</v>
      </c>
      <c r="R134" s="4"/>
    </row>
    <row r="135" spans="5:18" ht="12.75">
      <c r="E135" s="19"/>
      <c r="F135" s="24">
        <f t="shared" si="12"/>
        <v>1.4680000000000004</v>
      </c>
      <c r="G135" s="26">
        <f t="shared" si="10"/>
        <v>1.4640000000000004</v>
      </c>
      <c r="H135" s="24">
        <f t="shared" si="11"/>
        <v>1.4660000000000004</v>
      </c>
      <c r="I135" s="24">
        <f t="shared" si="13"/>
        <v>1.4680000000000004</v>
      </c>
      <c r="J135" s="27">
        <f t="shared" si="14"/>
        <v>0.6830601092896172</v>
      </c>
      <c r="K135" s="25">
        <f t="shared" si="15"/>
        <v>0.6821282401091403</v>
      </c>
      <c r="L135" s="71">
        <f t="shared" si="16"/>
        <v>0.6811989100817437</v>
      </c>
      <c r="M135" s="66">
        <f t="shared" si="17"/>
        <v>0.002732240437158469</v>
      </c>
      <c r="N135" s="66">
        <f t="shared" si="18"/>
        <v>0.002724795640326975</v>
      </c>
      <c r="O135" s="67">
        <f t="shared" si="19"/>
        <v>0.0027285129604365612</v>
      </c>
      <c r="R135" s="4"/>
    </row>
    <row r="136" spans="5:18" ht="12.75">
      <c r="E136" s="19"/>
      <c r="F136" s="24">
        <f t="shared" si="12"/>
        <v>1.4720000000000004</v>
      </c>
      <c r="G136" s="26">
        <f t="shared" si="10"/>
        <v>1.4680000000000004</v>
      </c>
      <c r="H136" s="24">
        <f t="shared" si="11"/>
        <v>1.4700000000000004</v>
      </c>
      <c r="I136" s="24">
        <f t="shared" si="13"/>
        <v>1.4720000000000004</v>
      </c>
      <c r="J136" s="27">
        <f t="shared" si="14"/>
        <v>0.6811989100817437</v>
      </c>
      <c r="K136" s="25">
        <f t="shared" si="15"/>
        <v>0.6802721088435372</v>
      </c>
      <c r="L136" s="71">
        <f t="shared" si="16"/>
        <v>0.6793478260869563</v>
      </c>
      <c r="M136" s="66">
        <f t="shared" si="17"/>
        <v>0.002724795640326975</v>
      </c>
      <c r="N136" s="66">
        <f t="shared" si="18"/>
        <v>0.002717391304347825</v>
      </c>
      <c r="O136" s="67">
        <f t="shared" si="19"/>
        <v>0.0027210884353741486</v>
      </c>
      <c r="R136" s="4"/>
    </row>
    <row r="137" spans="5:18" ht="12.75">
      <c r="E137" s="19"/>
      <c r="F137" s="24">
        <f t="shared" si="12"/>
        <v>1.4760000000000004</v>
      </c>
      <c r="G137" s="26">
        <f t="shared" si="10"/>
        <v>1.4720000000000004</v>
      </c>
      <c r="H137" s="24">
        <f t="shared" si="11"/>
        <v>1.4740000000000004</v>
      </c>
      <c r="I137" s="24">
        <f t="shared" si="13"/>
        <v>1.4760000000000004</v>
      </c>
      <c r="J137" s="27">
        <f t="shared" si="14"/>
        <v>0.6793478260869563</v>
      </c>
      <c r="K137" s="25">
        <f t="shared" si="15"/>
        <v>0.6784260515603797</v>
      </c>
      <c r="L137" s="71">
        <f t="shared" si="16"/>
        <v>0.6775067750677505</v>
      </c>
      <c r="M137" s="66">
        <f t="shared" si="17"/>
        <v>0.002717391304347825</v>
      </c>
      <c r="N137" s="66">
        <f t="shared" si="18"/>
        <v>0.002710027100271002</v>
      </c>
      <c r="O137" s="67">
        <f t="shared" si="19"/>
        <v>0.002713704206241519</v>
      </c>
      <c r="R137" s="4"/>
    </row>
    <row r="138" spans="5:18" ht="12.75">
      <c r="E138" s="19"/>
      <c r="F138" s="24">
        <f t="shared" si="12"/>
        <v>1.4800000000000004</v>
      </c>
      <c r="G138" s="26">
        <f t="shared" si="10"/>
        <v>1.4760000000000004</v>
      </c>
      <c r="H138" s="24">
        <f t="shared" si="11"/>
        <v>1.4780000000000004</v>
      </c>
      <c r="I138" s="24">
        <f t="shared" si="13"/>
        <v>1.4800000000000004</v>
      </c>
      <c r="J138" s="27">
        <f t="shared" si="14"/>
        <v>0.6775067750677505</v>
      </c>
      <c r="K138" s="25">
        <f t="shared" si="15"/>
        <v>0.6765899864682001</v>
      </c>
      <c r="L138" s="71">
        <f t="shared" si="16"/>
        <v>0.6756756756756754</v>
      </c>
      <c r="M138" s="66">
        <f t="shared" si="17"/>
        <v>0.002710027100271002</v>
      </c>
      <c r="N138" s="66">
        <f t="shared" si="18"/>
        <v>0.002702702702702702</v>
      </c>
      <c r="O138" s="67">
        <f t="shared" si="19"/>
        <v>0.0027063599458728004</v>
      </c>
      <c r="R138" s="4"/>
    </row>
    <row r="139" spans="5:18" ht="12.75">
      <c r="E139" s="19"/>
      <c r="F139" s="24">
        <f t="shared" si="12"/>
        <v>1.4840000000000004</v>
      </c>
      <c r="G139" s="26">
        <f t="shared" si="10"/>
        <v>1.4800000000000004</v>
      </c>
      <c r="H139" s="24">
        <f t="shared" si="11"/>
        <v>1.4820000000000004</v>
      </c>
      <c r="I139" s="24">
        <f t="shared" si="13"/>
        <v>1.4840000000000004</v>
      </c>
      <c r="J139" s="27">
        <f t="shared" si="14"/>
        <v>0.6756756756756754</v>
      </c>
      <c r="K139" s="25">
        <f t="shared" si="15"/>
        <v>0.6747638326585693</v>
      </c>
      <c r="L139" s="71">
        <f t="shared" si="16"/>
        <v>0.6738544474393529</v>
      </c>
      <c r="M139" s="66">
        <f t="shared" si="17"/>
        <v>0.002702702702702702</v>
      </c>
      <c r="N139" s="66">
        <f t="shared" si="18"/>
        <v>0.0026954177897574117</v>
      </c>
      <c r="O139" s="67">
        <f t="shared" si="19"/>
        <v>0.0026990553306342775</v>
      </c>
      <c r="R139" s="4"/>
    </row>
    <row r="140" spans="5:18" ht="12.75">
      <c r="E140" s="19"/>
      <c r="F140" s="24">
        <f t="shared" si="12"/>
        <v>1.4880000000000004</v>
      </c>
      <c r="G140" s="26">
        <f t="shared" si="10"/>
        <v>1.4840000000000004</v>
      </c>
      <c r="H140" s="24">
        <f t="shared" si="11"/>
        <v>1.4860000000000004</v>
      </c>
      <c r="I140" s="24">
        <f t="shared" si="13"/>
        <v>1.4880000000000004</v>
      </c>
      <c r="J140" s="27">
        <f t="shared" si="14"/>
        <v>0.6738544474393529</v>
      </c>
      <c r="K140" s="25">
        <f t="shared" si="15"/>
        <v>0.6729475100942125</v>
      </c>
      <c r="L140" s="71">
        <f t="shared" si="16"/>
        <v>0.672043010752688</v>
      </c>
      <c r="M140" s="66">
        <f t="shared" si="17"/>
        <v>0.0026954177897574117</v>
      </c>
      <c r="N140" s="66">
        <f t="shared" si="18"/>
        <v>0.002688172043010752</v>
      </c>
      <c r="O140" s="67">
        <f t="shared" si="19"/>
        <v>0.00269179004037685</v>
      </c>
      <c r="R140" s="4"/>
    </row>
    <row r="141" spans="5:18" ht="12.75">
      <c r="E141" s="19"/>
      <c r="F141" s="24">
        <f t="shared" si="12"/>
        <v>1.4920000000000004</v>
      </c>
      <c r="G141" s="26">
        <f t="shared" si="10"/>
        <v>1.4880000000000004</v>
      </c>
      <c r="H141" s="24">
        <f t="shared" si="11"/>
        <v>1.4900000000000004</v>
      </c>
      <c r="I141" s="24">
        <f t="shared" si="13"/>
        <v>1.4920000000000004</v>
      </c>
      <c r="J141" s="27">
        <f t="shared" si="14"/>
        <v>0.672043010752688</v>
      </c>
      <c r="K141" s="25">
        <f t="shared" si="15"/>
        <v>0.6711409395973152</v>
      </c>
      <c r="L141" s="71">
        <f t="shared" si="16"/>
        <v>0.6702412868632706</v>
      </c>
      <c r="M141" s="66">
        <f t="shared" si="17"/>
        <v>0.002688172043010752</v>
      </c>
      <c r="N141" s="66">
        <f t="shared" si="18"/>
        <v>0.0026809651474530823</v>
      </c>
      <c r="O141" s="67">
        <f t="shared" si="19"/>
        <v>0.002684563758389261</v>
      </c>
      <c r="R141" s="4"/>
    </row>
    <row r="142" spans="5:18" ht="12.75">
      <c r="E142" s="19"/>
      <c r="F142" s="24">
        <f t="shared" si="12"/>
        <v>1.4960000000000004</v>
      </c>
      <c r="G142" s="26">
        <f t="shared" si="10"/>
        <v>1.4920000000000004</v>
      </c>
      <c r="H142" s="24">
        <f t="shared" si="11"/>
        <v>1.4940000000000004</v>
      </c>
      <c r="I142" s="24">
        <f t="shared" si="13"/>
        <v>1.4960000000000004</v>
      </c>
      <c r="J142" s="27">
        <f t="shared" si="14"/>
        <v>0.6702412868632706</v>
      </c>
      <c r="K142" s="25">
        <f t="shared" si="15"/>
        <v>0.6693440428380185</v>
      </c>
      <c r="L142" s="71">
        <f t="shared" si="16"/>
        <v>0.6684491978609624</v>
      </c>
      <c r="M142" s="66">
        <f t="shared" si="17"/>
        <v>0.0026809651474530823</v>
      </c>
      <c r="N142" s="66">
        <f t="shared" si="18"/>
        <v>0.0026737967914438497</v>
      </c>
      <c r="O142" s="67">
        <f t="shared" si="19"/>
        <v>0.002677376171352074</v>
      </c>
      <c r="R142" s="4"/>
    </row>
    <row r="143" spans="5:18" ht="12.75">
      <c r="E143" s="19"/>
      <c r="F143" s="24">
        <f t="shared" si="12"/>
        <v>1.5000000000000004</v>
      </c>
      <c r="G143" s="26">
        <f t="shared" si="10"/>
        <v>1.4960000000000004</v>
      </c>
      <c r="H143" s="24">
        <f t="shared" si="11"/>
        <v>1.4980000000000004</v>
      </c>
      <c r="I143" s="24">
        <f t="shared" si="13"/>
        <v>1.5000000000000004</v>
      </c>
      <c r="J143" s="27">
        <f t="shared" si="14"/>
        <v>0.6684491978609624</v>
      </c>
      <c r="K143" s="25">
        <f t="shared" si="15"/>
        <v>0.6675567423230973</v>
      </c>
      <c r="L143" s="71">
        <f t="shared" si="16"/>
        <v>0.6666666666666665</v>
      </c>
      <c r="M143" s="66">
        <f t="shared" si="17"/>
        <v>0.0026737967914438497</v>
      </c>
      <c r="N143" s="66">
        <f t="shared" si="18"/>
        <v>0.002666666666666666</v>
      </c>
      <c r="O143" s="67">
        <f t="shared" si="19"/>
        <v>0.002670226969292389</v>
      </c>
      <c r="R143" s="4"/>
    </row>
    <row r="144" spans="5:18" ht="12.75">
      <c r="E144" s="19"/>
      <c r="F144" s="24">
        <f t="shared" si="12"/>
        <v>1.5040000000000004</v>
      </c>
      <c r="G144" s="26">
        <f t="shared" si="10"/>
        <v>1.5000000000000004</v>
      </c>
      <c r="H144" s="24">
        <f t="shared" si="11"/>
        <v>1.5020000000000004</v>
      </c>
      <c r="I144" s="24">
        <f t="shared" si="13"/>
        <v>1.5040000000000004</v>
      </c>
      <c r="J144" s="27">
        <f t="shared" si="14"/>
        <v>0.6666666666666665</v>
      </c>
      <c r="K144" s="25">
        <f t="shared" si="15"/>
        <v>0.6657789613848201</v>
      </c>
      <c r="L144" s="71">
        <f t="shared" si="16"/>
        <v>0.6648936170212764</v>
      </c>
      <c r="M144" s="66">
        <f t="shared" si="17"/>
        <v>0.002666666666666666</v>
      </c>
      <c r="N144" s="66">
        <f t="shared" si="18"/>
        <v>0.0026595744680851055</v>
      </c>
      <c r="O144" s="67">
        <f t="shared" si="19"/>
        <v>0.0026631158455392803</v>
      </c>
      <c r="R144" s="4"/>
    </row>
    <row r="145" spans="5:18" ht="12.75">
      <c r="E145" s="19"/>
      <c r="F145" s="24">
        <f t="shared" si="12"/>
        <v>1.5080000000000005</v>
      </c>
      <c r="G145" s="26">
        <f t="shared" si="10"/>
        <v>1.5040000000000004</v>
      </c>
      <c r="H145" s="24">
        <f t="shared" si="11"/>
        <v>1.5060000000000004</v>
      </c>
      <c r="I145" s="24">
        <f t="shared" si="13"/>
        <v>1.5080000000000005</v>
      </c>
      <c r="J145" s="27">
        <f t="shared" si="14"/>
        <v>0.6648936170212764</v>
      </c>
      <c r="K145" s="25">
        <f t="shared" si="15"/>
        <v>0.6640106241699866</v>
      </c>
      <c r="L145" s="71">
        <f t="shared" si="16"/>
        <v>0.6631299734748008</v>
      </c>
      <c r="M145" s="66">
        <f t="shared" si="17"/>
        <v>0.0026595744680851055</v>
      </c>
      <c r="N145" s="66">
        <f t="shared" si="18"/>
        <v>0.0026525198938992032</v>
      </c>
      <c r="O145" s="67">
        <f t="shared" si="19"/>
        <v>0.0026560424966799463</v>
      </c>
      <c r="R145" s="4"/>
    </row>
    <row r="146" spans="5:18" ht="12.75">
      <c r="E146" s="19"/>
      <c r="F146" s="24">
        <f t="shared" si="12"/>
        <v>1.5120000000000005</v>
      </c>
      <c r="G146" s="26">
        <f t="shared" si="10"/>
        <v>1.5080000000000005</v>
      </c>
      <c r="H146" s="24">
        <f t="shared" si="11"/>
        <v>1.5100000000000005</v>
      </c>
      <c r="I146" s="24">
        <f t="shared" si="13"/>
        <v>1.5120000000000005</v>
      </c>
      <c r="J146" s="27">
        <f t="shared" si="14"/>
        <v>0.6631299734748008</v>
      </c>
      <c r="K146" s="25">
        <f t="shared" si="15"/>
        <v>0.6622516556291389</v>
      </c>
      <c r="L146" s="71">
        <f t="shared" si="16"/>
        <v>0.6613756613756612</v>
      </c>
      <c r="M146" s="66">
        <f t="shared" si="17"/>
        <v>0.0026525198938992032</v>
      </c>
      <c r="N146" s="66">
        <f t="shared" si="18"/>
        <v>0.002645502645502645</v>
      </c>
      <c r="O146" s="67">
        <f t="shared" si="19"/>
        <v>0.002649006622516556</v>
      </c>
      <c r="R146" s="4"/>
    </row>
    <row r="147" spans="5:18" ht="12.75">
      <c r="E147" s="19"/>
      <c r="F147" s="24">
        <f t="shared" si="12"/>
        <v>1.5160000000000005</v>
      </c>
      <c r="G147" s="26">
        <f aca="true" t="shared" si="20" ref="G147:G210">F146</f>
        <v>1.5120000000000005</v>
      </c>
      <c r="H147" s="24">
        <f aca="true" t="shared" si="21" ref="H147:H210">(G147+I147)/2</f>
        <v>1.5140000000000005</v>
      </c>
      <c r="I147" s="24">
        <f t="shared" si="13"/>
        <v>1.5160000000000005</v>
      </c>
      <c r="J147" s="27">
        <f t="shared" si="14"/>
        <v>0.6613756613756612</v>
      </c>
      <c r="K147" s="25">
        <f t="shared" si="15"/>
        <v>0.6605019815059443</v>
      </c>
      <c r="L147" s="71">
        <f t="shared" si="16"/>
        <v>0.6596306068601581</v>
      </c>
      <c r="M147" s="66">
        <f t="shared" si="17"/>
        <v>0.002645502645502645</v>
      </c>
      <c r="N147" s="66">
        <f t="shared" si="18"/>
        <v>0.0026385224274406323</v>
      </c>
      <c r="O147" s="67">
        <f t="shared" si="19"/>
        <v>0.0026420079260237772</v>
      </c>
      <c r="R147" s="4"/>
    </row>
    <row r="148" spans="5:18" ht="12.75">
      <c r="E148" s="19"/>
      <c r="F148" s="24">
        <f aca="true" t="shared" si="22" ref="F148:F211">F147+$C$31</f>
        <v>1.5200000000000005</v>
      </c>
      <c r="G148" s="26">
        <f t="shared" si="20"/>
        <v>1.5160000000000005</v>
      </c>
      <c r="H148" s="24">
        <f t="shared" si="21"/>
        <v>1.5180000000000005</v>
      </c>
      <c r="I148" s="24">
        <f aca="true" t="shared" si="23" ref="I148:I211">F148</f>
        <v>1.5200000000000005</v>
      </c>
      <c r="J148" s="27">
        <f aca="true" t="shared" si="24" ref="J148:J211">1/G148</f>
        <v>0.6596306068601581</v>
      </c>
      <c r="K148" s="25">
        <f aca="true" t="shared" si="25" ref="K148:K211">1/H148</f>
        <v>0.6587615283267455</v>
      </c>
      <c r="L148" s="71">
        <f aca="true" t="shared" si="26" ref="L148:L211">1/I148</f>
        <v>0.6578947368421051</v>
      </c>
      <c r="M148" s="66">
        <f aca="true" t="shared" si="27" ref="M148:M211">J148*$C$31</f>
        <v>0.0026385224274406323</v>
      </c>
      <c r="N148" s="66">
        <f aca="true" t="shared" si="28" ref="N148:N211">L148*$C$31</f>
        <v>0.0026315789473684206</v>
      </c>
      <c r="O148" s="67">
        <f aca="true" t="shared" si="29" ref="O148:O211">K148*$C$31</f>
        <v>0.002635046113306982</v>
      </c>
      <c r="R148" s="4"/>
    </row>
    <row r="149" spans="5:18" ht="12.75">
      <c r="E149" s="19"/>
      <c r="F149" s="24">
        <f t="shared" si="22"/>
        <v>1.5240000000000005</v>
      </c>
      <c r="G149" s="26">
        <f t="shared" si="20"/>
        <v>1.5200000000000005</v>
      </c>
      <c r="H149" s="24">
        <f t="shared" si="21"/>
        <v>1.5220000000000005</v>
      </c>
      <c r="I149" s="24">
        <f t="shared" si="23"/>
        <v>1.5240000000000005</v>
      </c>
      <c r="J149" s="27">
        <f t="shared" si="24"/>
        <v>0.6578947368421051</v>
      </c>
      <c r="K149" s="25">
        <f t="shared" si="25"/>
        <v>0.6570302233902757</v>
      </c>
      <c r="L149" s="71">
        <f t="shared" si="26"/>
        <v>0.6561679790026245</v>
      </c>
      <c r="M149" s="66">
        <f t="shared" si="27"/>
        <v>0.0026315789473684206</v>
      </c>
      <c r="N149" s="66">
        <f t="shared" si="28"/>
        <v>0.002624671916010498</v>
      </c>
      <c r="O149" s="67">
        <f t="shared" si="29"/>
        <v>0.002628120893561103</v>
      </c>
      <c r="R149" s="4"/>
    </row>
    <row r="150" spans="5:18" ht="12.75">
      <c r="E150" s="19"/>
      <c r="F150" s="24">
        <f t="shared" si="22"/>
        <v>1.5280000000000005</v>
      </c>
      <c r="G150" s="26">
        <f t="shared" si="20"/>
        <v>1.5240000000000005</v>
      </c>
      <c r="H150" s="24">
        <f t="shared" si="21"/>
        <v>1.5260000000000005</v>
      </c>
      <c r="I150" s="24">
        <f t="shared" si="23"/>
        <v>1.5280000000000005</v>
      </c>
      <c r="J150" s="27">
        <f t="shared" si="24"/>
        <v>0.6561679790026245</v>
      </c>
      <c r="K150" s="25">
        <f t="shared" si="25"/>
        <v>0.6553079947575359</v>
      </c>
      <c r="L150" s="71">
        <f t="shared" si="26"/>
        <v>0.6544502617801045</v>
      </c>
      <c r="M150" s="66">
        <f t="shared" si="27"/>
        <v>0.002624671916010498</v>
      </c>
      <c r="N150" s="66">
        <f t="shared" si="28"/>
        <v>0.0026178010471204177</v>
      </c>
      <c r="O150" s="67">
        <f t="shared" si="29"/>
        <v>0.0026212319790301438</v>
      </c>
      <c r="R150" s="4"/>
    </row>
    <row r="151" spans="5:18" ht="12.75">
      <c r="E151" s="19"/>
      <c r="F151" s="24">
        <f t="shared" si="22"/>
        <v>1.5320000000000005</v>
      </c>
      <c r="G151" s="26">
        <f t="shared" si="20"/>
        <v>1.5280000000000005</v>
      </c>
      <c r="H151" s="24">
        <f t="shared" si="21"/>
        <v>1.5300000000000005</v>
      </c>
      <c r="I151" s="24">
        <f t="shared" si="23"/>
        <v>1.5320000000000005</v>
      </c>
      <c r="J151" s="27">
        <f t="shared" si="24"/>
        <v>0.6544502617801045</v>
      </c>
      <c r="K151" s="25">
        <f t="shared" si="25"/>
        <v>0.6535947712418299</v>
      </c>
      <c r="L151" s="71">
        <f t="shared" si="26"/>
        <v>0.6527415143603131</v>
      </c>
      <c r="M151" s="66">
        <f t="shared" si="27"/>
        <v>0.0026178010471204177</v>
      </c>
      <c r="N151" s="66">
        <f t="shared" si="28"/>
        <v>0.0026109660574412524</v>
      </c>
      <c r="O151" s="67">
        <f t="shared" si="29"/>
        <v>0.0026143790849673196</v>
      </c>
      <c r="R151" s="4"/>
    </row>
    <row r="152" spans="5:18" ht="12.75">
      <c r="E152" s="19"/>
      <c r="F152" s="24">
        <f t="shared" si="22"/>
        <v>1.5360000000000005</v>
      </c>
      <c r="G152" s="26">
        <f t="shared" si="20"/>
        <v>1.5320000000000005</v>
      </c>
      <c r="H152" s="24">
        <f t="shared" si="21"/>
        <v>1.5340000000000005</v>
      </c>
      <c r="I152" s="24">
        <f t="shared" si="23"/>
        <v>1.5360000000000005</v>
      </c>
      <c r="J152" s="27">
        <f t="shared" si="24"/>
        <v>0.6527415143603131</v>
      </c>
      <c r="K152" s="25">
        <f t="shared" si="25"/>
        <v>0.6518904823989567</v>
      </c>
      <c r="L152" s="71">
        <f t="shared" si="26"/>
        <v>0.6510416666666665</v>
      </c>
      <c r="M152" s="66">
        <f t="shared" si="27"/>
        <v>0.0026109660574412524</v>
      </c>
      <c r="N152" s="66">
        <f t="shared" si="28"/>
        <v>0.002604166666666666</v>
      </c>
      <c r="O152" s="67">
        <f t="shared" si="29"/>
        <v>0.002607561929595827</v>
      </c>
      <c r="R152" s="4"/>
    </row>
    <row r="153" spans="5:18" ht="12.75">
      <c r="E153" s="19"/>
      <c r="F153" s="24">
        <f t="shared" si="22"/>
        <v>1.5400000000000005</v>
      </c>
      <c r="G153" s="26">
        <f t="shared" si="20"/>
        <v>1.5360000000000005</v>
      </c>
      <c r="H153" s="24">
        <f t="shared" si="21"/>
        <v>1.5380000000000005</v>
      </c>
      <c r="I153" s="24">
        <f t="shared" si="23"/>
        <v>1.5400000000000005</v>
      </c>
      <c r="J153" s="27">
        <f t="shared" si="24"/>
        <v>0.6510416666666665</v>
      </c>
      <c r="K153" s="25">
        <f t="shared" si="25"/>
        <v>0.6501950585175551</v>
      </c>
      <c r="L153" s="71">
        <f t="shared" si="26"/>
        <v>0.6493506493506491</v>
      </c>
      <c r="M153" s="66">
        <f t="shared" si="27"/>
        <v>0.002604166666666666</v>
      </c>
      <c r="N153" s="66">
        <f t="shared" si="28"/>
        <v>0.0025974025974025965</v>
      </c>
      <c r="O153" s="67">
        <f t="shared" si="29"/>
        <v>0.0026007802340702203</v>
      </c>
      <c r="R153" s="4"/>
    </row>
    <row r="154" spans="5:18" ht="12.75">
      <c r="E154" s="19"/>
      <c r="F154" s="24">
        <f t="shared" si="22"/>
        <v>1.5440000000000005</v>
      </c>
      <c r="G154" s="26">
        <f t="shared" si="20"/>
        <v>1.5400000000000005</v>
      </c>
      <c r="H154" s="24">
        <f t="shared" si="21"/>
        <v>1.5420000000000005</v>
      </c>
      <c r="I154" s="24">
        <f t="shared" si="23"/>
        <v>1.5440000000000005</v>
      </c>
      <c r="J154" s="27">
        <f t="shared" si="24"/>
        <v>0.6493506493506491</v>
      </c>
      <c r="K154" s="25">
        <f t="shared" si="25"/>
        <v>0.6485084306095977</v>
      </c>
      <c r="L154" s="71">
        <f t="shared" si="26"/>
        <v>0.6476683937823832</v>
      </c>
      <c r="M154" s="66">
        <f t="shared" si="27"/>
        <v>0.0025974025974025965</v>
      </c>
      <c r="N154" s="66">
        <f t="shared" si="28"/>
        <v>0.002590673575129533</v>
      </c>
      <c r="O154" s="67">
        <f t="shared" si="29"/>
        <v>0.002594033722438391</v>
      </c>
      <c r="R154" s="4"/>
    </row>
    <row r="155" spans="5:18" ht="12.75">
      <c r="E155" s="19"/>
      <c r="F155" s="24">
        <f t="shared" si="22"/>
        <v>1.5480000000000005</v>
      </c>
      <c r="G155" s="26">
        <f t="shared" si="20"/>
        <v>1.5440000000000005</v>
      </c>
      <c r="H155" s="24">
        <f t="shared" si="21"/>
        <v>1.5460000000000005</v>
      </c>
      <c r="I155" s="24">
        <f t="shared" si="23"/>
        <v>1.5480000000000005</v>
      </c>
      <c r="J155" s="27">
        <f t="shared" si="24"/>
        <v>0.6476683937823832</v>
      </c>
      <c r="K155" s="25">
        <f t="shared" si="25"/>
        <v>0.6468305304010348</v>
      </c>
      <c r="L155" s="71">
        <f t="shared" si="26"/>
        <v>0.6459948320413434</v>
      </c>
      <c r="M155" s="66">
        <f t="shared" si="27"/>
        <v>0.002590673575129533</v>
      </c>
      <c r="N155" s="66">
        <f t="shared" si="28"/>
        <v>0.002583979328165374</v>
      </c>
      <c r="O155" s="67">
        <f t="shared" si="29"/>
        <v>0.002587322121604139</v>
      </c>
      <c r="R155" s="4"/>
    </row>
    <row r="156" spans="5:18" ht="12.75">
      <c r="E156" s="19"/>
      <c r="F156" s="24">
        <f t="shared" si="22"/>
        <v>1.5520000000000005</v>
      </c>
      <c r="G156" s="26">
        <f t="shared" si="20"/>
        <v>1.5480000000000005</v>
      </c>
      <c r="H156" s="24">
        <f t="shared" si="21"/>
        <v>1.5500000000000005</v>
      </c>
      <c r="I156" s="24">
        <f t="shared" si="23"/>
        <v>1.5520000000000005</v>
      </c>
      <c r="J156" s="27">
        <f t="shared" si="24"/>
        <v>0.6459948320413434</v>
      </c>
      <c r="K156" s="25">
        <f t="shared" si="25"/>
        <v>0.6451612903225804</v>
      </c>
      <c r="L156" s="71">
        <f t="shared" si="26"/>
        <v>0.6443298969072163</v>
      </c>
      <c r="M156" s="66">
        <f t="shared" si="27"/>
        <v>0.002583979328165374</v>
      </c>
      <c r="N156" s="66">
        <f t="shared" si="28"/>
        <v>0.0025773195876288655</v>
      </c>
      <c r="O156" s="67">
        <f t="shared" si="29"/>
        <v>0.0025806451612903217</v>
      </c>
      <c r="R156" s="4"/>
    </row>
    <row r="157" spans="5:18" ht="12.75">
      <c r="E157" s="19"/>
      <c r="F157" s="24">
        <f t="shared" si="22"/>
        <v>1.5560000000000005</v>
      </c>
      <c r="G157" s="26">
        <f t="shared" si="20"/>
        <v>1.5520000000000005</v>
      </c>
      <c r="H157" s="24">
        <f t="shared" si="21"/>
        <v>1.5540000000000005</v>
      </c>
      <c r="I157" s="24">
        <f t="shared" si="23"/>
        <v>1.5560000000000005</v>
      </c>
      <c r="J157" s="27">
        <f t="shared" si="24"/>
        <v>0.6443298969072163</v>
      </c>
      <c r="K157" s="25">
        <f t="shared" si="25"/>
        <v>0.6435006435006433</v>
      </c>
      <c r="L157" s="71">
        <f t="shared" si="26"/>
        <v>0.6426735218508995</v>
      </c>
      <c r="M157" s="66">
        <f t="shared" si="27"/>
        <v>0.0025773195876288655</v>
      </c>
      <c r="N157" s="66">
        <f t="shared" si="28"/>
        <v>0.0025706940874035984</v>
      </c>
      <c r="O157" s="67">
        <f t="shared" si="29"/>
        <v>0.002574002574002573</v>
      </c>
      <c r="R157" s="4"/>
    </row>
    <row r="158" spans="5:18" ht="12.75">
      <c r="E158" s="19"/>
      <c r="F158" s="24">
        <f t="shared" si="22"/>
        <v>1.5600000000000005</v>
      </c>
      <c r="G158" s="26">
        <f t="shared" si="20"/>
        <v>1.5560000000000005</v>
      </c>
      <c r="H158" s="24">
        <f t="shared" si="21"/>
        <v>1.5580000000000005</v>
      </c>
      <c r="I158" s="24">
        <f t="shared" si="23"/>
        <v>1.5600000000000005</v>
      </c>
      <c r="J158" s="27">
        <f t="shared" si="24"/>
        <v>0.6426735218508995</v>
      </c>
      <c r="K158" s="25">
        <f t="shared" si="25"/>
        <v>0.6418485237483952</v>
      </c>
      <c r="L158" s="71">
        <f t="shared" si="26"/>
        <v>0.6410256410256409</v>
      </c>
      <c r="M158" s="66">
        <f t="shared" si="27"/>
        <v>0.0025706940874035984</v>
      </c>
      <c r="N158" s="66">
        <f t="shared" si="28"/>
        <v>0.0025641025641025637</v>
      </c>
      <c r="O158" s="67">
        <f t="shared" si="29"/>
        <v>0.002567394094993581</v>
      </c>
      <c r="R158" s="4"/>
    </row>
    <row r="159" spans="5:18" ht="12.75">
      <c r="E159" s="19"/>
      <c r="F159" s="24">
        <f t="shared" si="22"/>
        <v>1.5640000000000005</v>
      </c>
      <c r="G159" s="26">
        <f t="shared" si="20"/>
        <v>1.5600000000000005</v>
      </c>
      <c r="H159" s="24">
        <f t="shared" si="21"/>
        <v>1.5620000000000005</v>
      </c>
      <c r="I159" s="24">
        <f t="shared" si="23"/>
        <v>1.5640000000000005</v>
      </c>
      <c r="J159" s="27">
        <f t="shared" si="24"/>
        <v>0.6410256410256409</v>
      </c>
      <c r="K159" s="25">
        <f t="shared" si="25"/>
        <v>0.640204865556978</v>
      </c>
      <c r="L159" s="71">
        <f t="shared" si="26"/>
        <v>0.6393861892583118</v>
      </c>
      <c r="M159" s="66">
        <f t="shared" si="27"/>
        <v>0.0025641025641025637</v>
      </c>
      <c r="N159" s="66">
        <f t="shared" si="28"/>
        <v>0.0025575447570332474</v>
      </c>
      <c r="O159" s="67">
        <f t="shared" si="29"/>
        <v>0.002560819462227912</v>
      </c>
      <c r="R159" s="4"/>
    </row>
    <row r="160" spans="5:18" ht="12.75">
      <c r="E160" s="19"/>
      <c r="F160" s="24">
        <f t="shared" si="22"/>
        <v>1.5680000000000005</v>
      </c>
      <c r="G160" s="26">
        <f t="shared" si="20"/>
        <v>1.5640000000000005</v>
      </c>
      <c r="H160" s="24">
        <f t="shared" si="21"/>
        <v>1.5660000000000005</v>
      </c>
      <c r="I160" s="24">
        <f t="shared" si="23"/>
        <v>1.5680000000000005</v>
      </c>
      <c r="J160" s="27">
        <f t="shared" si="24"/>
        <v>0.6393861892583118</v>
      </c>
      <c r="K160" s="25">
        <f t="shared" si="25"/>
        <v>0.6385696040868453</v>
      </c>
      <c r="L160" s="71">
        <f t="shared" si="26"/>
        <v>0.6377551020408161</v>
      </c>
      <c r="M160" s="66">
        <f t="shared" si="27"/>
        <v>0.0025575447570332474</v>
      </c>
      <c r="N160" s="66">
        <f t="shared" si="28"/>
        <v>0.0025510204081632642</v>
      </c>
      <c r="O160" s="67">
        <f t="shared" si="29"/>
        <v>0.002554278416347381</v>
      </c>
      <c r="R160" s="4"/>
    </row>
    <row r="161" spans="5:18" ht="12.75">
      <c r="E161" s="19"/>
      <c r="F161" s="24">
        <f t="shared" si="22"/>
        <v>1.5720000000000005</v>
      </c>
      <c r="G161" s="26">
        <f t="shared" si="20"/>
        <v>1.5680000000000005</v>
      </c>
      <c r="H161" s="24">
        <f t="shared" si="21"/>
        <v>1.5700000000000005</v>
      </c>
      <c r="I161" s="24">
        <f t="shared" si="23"/>
        <v>1.5720000000000005</v>
      </c>
      <c r="J161" s="27">
        <f t="shared" si="24"/>
        <v>0.6377551020408161</v>
      </c>
      <c r="K161" s="25">
        <f t="shared" si="25"/>
        <v>0.6369426751592354</v>
      </c>
      <c r="L161" s="71">
        <f t="shared" si="26"/>
        <v>0.6361323155216283</v>
      </c>
      <c r="M161" s="66">
        <f t="shared" si="27"/>
        <v>0.0025510204081632642</v>
      </c>
      <c r="N161" s="66">
        <f t="shared" si="28"/>
        <v>0.0025445292620865133</v>
      </c>
      <c r="O161" s="67">
        <f t="shared" si="29"/>
        <v>0.0025477707006369417</v>
      </c>
      <c r="R161" s="4"/>
    </row>
    <row r="162" spans="5:18" ht="12.75">
      <c r="E162" s="19"/>
      <c r="F162" s="24">
        <f t="shared" si="22"/>
        <v>1.5760000000000005</v>
      </c>
      <c r="G162" s="26">
        <f t="shared" si="20"/>
        <v>1.5720000000000005</v>
      </c>
      <c r="H162" s="24">
        <f t="shared" si="21"/>
        <v>1.5740000000000005</v>
      </c>
      <c r="I162" s="24">
        <f t="shared" si="23"/>
        <v>1.5760000000000005</v>
      </c>
      <c r="J162" s="27">
        <f t="shared" si="24"/>
        <v>0.6361323155216283</v>
      </c>
      <c r="K162" s="25">
        <f t="shared" si="25"/>
        <v>0.6353240152477762</v>
      </c>
      <c r="L162" s="71">
        <f t="shared" si="26"/>
        <v>0.6345177664974617</v>
      </c>
      <c r="M162" s="66">
        <f t="shared" si="27"/>
        <v>0.0025445292620865133</v>
      </c>
      <c r="N162" s="66">
        <f t="shared" si="28"/>
        <v>0.002538071065989847</v>
      </c>
      <c r="O162" s="67">
        <f t="shared" si="29"/>
        <v>0.0025412960609911047</v>
      </c>
      <c r="R162" s="4"/>
    </row>
    <row r="163" spans="5:18" ht="12.75">
      <c r="E163" s="19"/>
      <c r="F163" s="24">
        <f t="shared" si="22"/>
        <v>1.5800000000000005</v>
      </c>
      <c r="G163" s="26">
        <f t="shared" si="20"/>
        <v>1.5760000000000005</v>
      </c>
      <c r="H163" s="24">
        <f t="shared" si="21"/>
        <v>1.5780000000000005</v>
      </c>
      <c r="I163" s="24">
        <f t="shared" si="23"/>
        <v>1.5800000000000005</v>
      </c>
      <c r="J163" s="27">
        <f t="shared" si="24"/>
        <v>0.6345177664974617</v>
      </c>
      <c r="K163" s="25">
        <f t="shared" si="25"/>
        <v>0.6337135614702153</v>
      </c>
      <c r="L163" s="71">
        <f t="shared" si="26"/>
        <v>0.6329113924050631</v>
      </c>
      <c r="M163" s="66">
        <f t="shared" si="27"/>
        <v>0.002538071065989847</v>
      </c>
      <c r="N163" s="66">
        <f t="shared" si="28"/>
        <v>0.0025316455696202523</v>
      </c>
      <c r="O163" s="67">
        <f t="shared" si="29"/>
        <v>0.0025348542458808613</v>
      </c>
      <c r="R163" s="4"/>
    </row>
    <row r="164" spans="5:18" ht="12.75">
      <c r="E164" s="19"/>
      <c r="F164" s="24">
        <f t="shared" si="22"/>
        <v>1.5840000000000005</v>
      </c>
      <c r="G164" s="26">
        <f t="shared" si="20"/>
        <v>1.5800000000000005</v>
      </c>
      <c r="H164" s="24">
        <f t="shared" si="21"/>
        <v>1.5820000000000005</v>
      </c>
      <c r="I164" s="24">
        <f t="shared" si="23"/>
        <v>1.5840000000000005</v>
      </c>
      <c r="J164" s="27">
        <f t="shared" si="24"/>
        <v>0.6329113924050631</v>
      </c>
      <c r="K164" s="25">
        <f t="shared" si="25"/>
        <v>0.6321112515802779</v>
      </c>
      <c r="L164" s="71">
        <f t="shared" si="26"/>
        <v>0.6313131313131312</v>
      </c>
      <c r="M164" s="66">
        <f t="shared" si="27"/>
        <v>0.0025316455696202523</v>
      </c>
      <c r="N164" s="66">
        <f t="shared" si="28"/>
        <v>0.0025252525252525246</v>
      </c>
      <c r="O164" s="67">
        <f t="shared" si="29"/>
        <v>0.002528445006321112</v>
      </c>
      <c r="R164" s="4"/>
    </row>
    <row r="165" spans="5:18" ht="12.75">
      <c r="E165" s="19"/>
      <c r="F165" s="24">
        <f t="shared" si="22"/>
        <v>1.5880000000000005</v>
      </c>
      <c r="G165" s="26">
        <f t="shared" si="20"/>
        <v>1.5840000000000005</v>
      </c>
      <c r="H165" s="24">
        <f t="shared" si="21"/>
        <v>1.5860000000000005</v>
      </c>
      <c r="I165" s="24">
        <f t="shared" si="23"/>
        <v>1.5880000000000005</v>
      </c>
      <c r="J165" s="27">
        <f t="shared" si="24"/>
        <v>0.6313131313131312</v>
      </c>
      <c r="K165" s="25">
        <f t="shared" si="25"/>
        <v>0.6305170239596467</v>
      </c>
      <c r="L165" s="71">
        <f t="shared" si="26"/>
        <v>0.6297229219143575</v>
      </c>
      <c r="M165" s="66">
        <f t="shared" si="27"/>
        <v>0.0025252525252525246</v>
      </c>
      <c r="N165" s="66">
        <f t="shared" si="28"/>
        <v>0.0025188916876574302</v>
      </c>
      <c r="O165" s="67">
        <f t="shared" si="29"/>
        <v>0.0025220680958385868</v>
      </c>
      <c r="R165" s="4"/>
    </row>
    <row r="166" spans="5:18" ht="12.75">
      <c r="E166" s="19"/>
      <c r="F166" s="24">
        <f t="shared" si="22"/>
        <v>1.5920000000000005</v>
      </c>
      <c r="G166" s="26">
        <f t="shared" si="20"/>
        <v>1.5880000000000005</v>
      </c>
      <c r="H166" s="24">
        <f t="shared" si="21"/>
        <v>1.5900000000000005</v>
      </c>
      <c r="I166" s="24">
        <f t="shared" si="23"/>
        <v>1.5920000000000005</v>
      </c>
      <c r="J166" s="27">
        <f t="shared" si="24"/>
        <v>0.6297229219143575</v>
      </c>
      <c r="K166" s="25">
        <f t="shared" si="25"/>
        <v>0.6289308176100626</v>
      </c>
      <c r="L166" s="71">
        <f t="shared" si="26"/>
        <v>0.6281407035175878</v>
      </c>
      <c r="M166" s="66">
        <f t="shared" si="27"/>
        <v>0.0025188916876574302</v>
      </c>
      <c r="N166" s="66">
        <f t="shared" si="28"/>
        <v>0.002512562814070351</v>
      </c>
      <c r="O166" s="67">
        <f t="shared" si="29"/>
        <v>0.0025157232704402506</v>
      </c>
      <c r="R166" s="4"/>
    </row>
    <row r="167" spans="5:18" ht="12.75">
      <c r="E167" s="19"/>
      <c r="F167" s="24">
        <f t="shared" si="22"/>
        <v>1.5960000000000005</v>
      </c>
      <c r="G167" s="26">
        <f t="shared" si="20"/>
        <v>1.5920000000000005</v>
      </c>
      <c r="H167" s="24">
        <f t="shared" si="21"/>
        <v>1.5940000000000005</v>
      </c>
      <c r="I167" s="24">
        <f t="shared" si="23"/>
        <v>1.5960000000000005</v>
      </c>
      <c r="J167" s="27">
        <f t="shared" si="24"/>
        <v>0.6281407035175878</v>
      </c>
      <c r="K167" s="25">
        <f t="shared" si="25"/>
        <v>0.6273525721455456</v>
      </c>
      <c r="L167" s="71">
        <f t="shared" si="26"/>
        <v>0.6265664160401</v>
      </c>
      <c r="M167" s="66">
        <f t="shared" si="27"/>
        <v>0.002512562814070351</v>
      </c>
      <c r="N167" s="66">
        <f t="shared" si="28"/>
        <v>0.0025062656641604</v>
      </c>
      <c r="O167" s="67">
        <f t="shared" si="29"/>
        <v>0.0025094102885821826</v>
      </c>
      <c r="R167" s="4"/>
    </row>
    <row r="168" spans="5:18" ht="12.75">
      <c r="E168" s="19"/>
      <c r="F168" s="24">
        <f t="shared" si="22"/>
        <v>1.6000000000000005</v>
      </c>
      <c r="G168" s="26">
        <f t="shared" si="20"/>
        <v>1.5960000000000005</v>
      </c>
      <c r="H168" s="24">
        <f t="shared" si="21"/>
        <v>1.5980000000000005</v>
      </c>
      <c r="I168" s="24">
        <f t="shared" si="23"/>
        <v>1.6000000000000005</v>
      </c>
      <c r="J168" s="27">
        <f t="shared" si="24"/>
        <v>0.6265664160401</v>
      </c>
      <c r="K168" s="25">
        <f t="shared" si="25"/>
        <v>0.6257822277847307</v>
      </c>
      <c r="L168" s="71">
        <f t="shared" si="26"/>
        <v>0.6249999999999998</v>
      </c>
      <c r="M168" s="66">
        <f t="shared" si="27"/>
        <v>0.0025062656641604</v>
      </c>
      <c r="N168" s="66">
        <f t="shared" si="28"/>
        <v>0.002499999999999999</v>
      </c>
      <c r="O168" s="67">
        <f t="shared" si="29"/>
        <v>0.002503128911138923</v>
      </c>
      <c r="R168" s="4"/>
    </row>
    <row r="169" spans="5:18" ht="12.75">
      <c r="E169" s="19"/>
      <c r="F169" s="24">
        <f t="shared" si="22"/>
        <v>1.6040000000000005</v>
      </c>
      <c r="G169" s="26">
        <f t="shared" si="20"/>
        <v>1.6000000000000005</v>
      </c>
      <c r="H169" s="24">
        <f t="shared" si="21"/>
        <v>1.6020000000000005</v>
      </c>
      <c r="I169" s="24">
        <f t="shared" si="23"/>
        <v>1.6040000000000005</v>
      </c>
      <c r="J169" s="27">
        <f t="shared" si="24"/>
        <v>0.6249999999999998</v>
      </c>
      <c r="K169" s="25">
        <f t="shared" si="25"/>
        <v>0.6242197253433206</v>
      </c>
      <c r="L169" s="71">
        <f t="shared" si="26"/>
        <v>0.623441396508728</v>
      </c>
      <c r="M169" s="66">
        <f t="shared" si="27"/>
        <v>0.002499999999999999</v>
      </c>
      <c r="N169" s="66">
        <f t="shared" si="28"/>
        <v>0.002493765586034912</v>
      </c>
      <c r="O169" s="67">
        <f t="shared" si="29"/>
        <v>0.0024968789013732826</v>
      </c>
      <c r="R169" s="4"/>
    </row>
    <row r="170" spans="5:18" ht="12.75">
      <c r="E170" s="19"/>
      <c r="F170" s="24">
        <f t="shared" si="22"/>
        <v>1.6080000000000005</v>
      </c>
      <c r="G170" s="26">
        <f t="shared" si="20"/>
        <v>1.6040000000000005</v>
      </c>
      <c r="H170" s="24">
        <f t="shared" si="21"/>
        <v>1.6060000000000005</v>
      </c>
      <c r="I170" s="24">
        <f t="shared" si="23"/>
        <v>1.6080000000000005</v>
      </c>
      <c r="J170" s="27">
        <f t="shared" si="24"/>
        <v>0.623441396508728</v>
      </c>
      <c r="K170" s="25">
        <f t="shared" si="25"/>
        <v>0.6226650062266499</v>
      </c>
      <c r="L170" s="71">
        <f t="shared" si="26"/>
        <v>0.6218905472636814</v>
      </c>
      <c r="M170" s="66">
        <f t="shared" si="27"/>
        <v>0.002493765586034912</v>
      </c>
      <c r="N170" s="66">
        <f t="shared" si="28"/>
        <v>0.002487562189054726</v>
      </c>
      <c r="O170" s="67">
        <f t="shared" si="29"/>
        <v>0.0024906600249066</v>
      </c>
      <c r="R170" s="4"/>
    </row>
    <row r="171" spans="5:18" ht="12.75">
      <c r="E171" s="19"/>
      <c r="F171" s="24">
        <f t="shared" si="22"/>
        <v>1.6120000000000005</v>
      </c>
      <c r="G171" s="26">
        <f t="shared" si="20"/>
        <v>1.6080000000000005</v>
      </c>
      <c r="H171" s="24">
        <f t="shared" si="21"/>
        <v>1.6100000000000005</v>
      </c>
      <c r="I171" s="24">
        <f t="shared" si="23"/>
        <v>1.6120000000000005</v>
      </c>
      <c r="J171" s="27">
        <f t="shared" si="24"/>
        <v>0.6218905472636814</v>
      </c>
      <c r="K171" s="25">
        <f t="shared" si="25"/>
        <v>0.6211180124223601</v>
      </c>
      <c r="L171" s="71">
        <f t="shared" si="26"/>
        <v>0.6203473945409427</v>
      </c>
      <c r="M171" s="66">
        <f t="shared" si="27"/>
        <v>0.002487562189054726</v>
      </c>
      <c r="N171" s="66">
        <f t="shared" si="28"/>
        <v>0.002481389578163771</v>
      </c>
      <c r="O171" s="67">
        <f t="shared" si="29"/>
        <v>0.0024844720496894402</v>
      </c>
      <c r="R171" s="4"/>
    </row>
    <row r="172" spans="5:18" ht="12.75">
      <c r="E172" s="19"/>
      <c r="F172" s="24">
        <f t="shared" si="22"/>
        <v>1.6160000000000005</v>
      </c>
      <c r="G172" s="26">
        <f t="shared" si="20"/>
        <v>1.6120000000000005</v>
      </c>
      <c r="H172" s="24">
        <f t="shared" si="21"/>
        <v>1.6140000000000005</v>
      </c>
      <c r="I172" s="24">
        <f t="shared" si="23"/>
        <v>1.6160000000000005</v>
      </c>
      <c r="J172" s="27">
        <f t="shared" si="24"/>
        <v>0.6203473945409427</v>
      </c>
      <c r="K172" s="25">
        <f t="shared" si="25"/>
        <v>0.6195786864931844</v>
      </c>
      <c r="L172" s="71">
        <f t="shared" si="26"/>
        <v>0.6188118811881186</v>
      </c>
      <c r="M172" s="66">
        <f t="shared" si="27"/>
        <v>0.002481389578163771</v>
      </c>
      <c r="N172" s="66">
        <f t="shared" si="28"/>
        <v>0.0024752475247524744</v>
      </c>
      <c r="O172" s="67">
        <f t="shared" si="29"/>
        <v>0.0024783147459727377</v>
      </c>
      <c r="R172" s="4"/>
    </row>
    <row r="173" spans="5:18" ht="12.75">
      <c r="E173" s="19"/>
      <c r="F173" s="24">
        <f t="shared" si="22"/>
        <v>1.6200000000000006</v>
      </c>
      <c r="G173" s="26">
        <f t="shared" si="20"/>
        <v>1.6160000000000005</v>
      </c>
      <c r="H173" s="24">
        <f t="shared" si="21"/>
        <v>1.6180000000000005</v>
      </c>
      <c r="I173" s="24">
        <f t="shared" si="23"/>
        <v>1.6200000000000006</v>
      </c>
      <c r="J173" s="27">
        <f t="shared" si="24"/>
        <v>0.6188118811881186</v>
      </c>
      <c r="K173" s="25">
        <f t="shared" si="25"/>
        <v>0.6180469715698391</v>
      </c>
      <c r="L173" s="71">
        <f t="shared" si="26"/>
        <v>0.6172839506172837</v>
      </c>
      <c r="M173" s="66">
        <f t="shared" si="27"/>
        <v>0.0024752475247524744</v>
      </c>
      <c r="N173" s="66">
        <f t="shared" si="28"/>
        <v>0.002469135802469135</v>
      </c>
      <c r="O173" s="67">
        <f t="shared" si="29"/>
        <v>0.0024721878862793566</v>
      </c>
      <c r="R173" s="4"/>
    </row>
    <row r="174" spans="5:18" ht="12.75">
      <c r="E174" s="19"/>
      <c r="F174" s="24">
        <f t="shared" si="22"/>
        <v>1.6240000000000006</v>
      </c>
      <c r="G174" s="26">
        <f t="shared" si="20"/>
        <v>1.6200000000000006</v>
      </c>
      <c r="H174" s="24">
        <f t="shared" si="21"/>
        <v>1.6220000000000006</v>
      </c>
      <c r="I174" s="24">
        <f t="shared" si="23"/>
        <v>1.6240000000000006</v>
      </c>
      <c r="J174" s="27">
        <f t="shared" si="24"/>
        <v>0.6172839506172837</v>
      </c>
      <c r="K174" s="25">
        <f t="shared" si="25"/>
        <v>0.6165228113440195</v>
      </c>
      <c r="L174" s="71">
        <f t="shared" si="26"/>
        <v>0.6157635467980294</v>
      </c>
      <c r="M174" s="66">
        <f t="shared" si="27"/>
        <v>0.002469135802469135</v>
      </c>
      <c r="N174" s="66">
        <f t="shared" si="28"/>
        <v>0.0024630541871921174</v>
      </c>
      <c r="O174" s="67">
        <f t="shared" si="29"/>
        <v>0.002466091245376078</v>
      </c>
      <c r="R174" s="4"/>
    </row>
    <row r="175" spans="5:18" ht="12.75">
      <c r="E175" s="19"/>
      <c r="F175" s="24">
        <f t="shared" si="22"/>
        <v>1.6280000000000006</v>
      </c>
      <c r="G175" s="26">
        <f t="shared" si="20"/>
        <v>1.6240000000000006</v>
      </c>
      <c r="H175" s="24">
        <f t="shared" si="21"/>
        <v>1.6260000000000006</v>
      </c>
      <c r="I175" s="24">
        <f t="shared" si="23"/>
        <v>1.6280000000000006</v>
      </c>
      <c r="J175" s="27">
        <f t="shared" si="24"/>
        <v>0.6157635467980294</v>
      </c>
      <c r="K175" s="25">
        <f t="shared" si="25"/>
        <v>0.6150061500615004</v>
      </c>
      <c r="L175" s="71">
        <f t="shared" si="26"/>
        <v>0.614250614250614</v>
      </c>
      <c r="M175" s="66">
        <f t="shared" si="27"/>
        <v>0.0024630541871921174</v>
      </c>
      <c r="N175" s="66">
        <f t="shared" si="28"/>
        <v>0.002457002457002456</v>
      </c>
      <c r="O175" s="67">
        <f t="shared" si="29"/>
        <v>0.0024600246002460017</v>
      </c>
      <c r="R175" s="4"/>
    </row>
    <row r="176" spans="5:18" ht="12.75">
      <c r="E176" s="19"/>
      <c r="F176" s="24">
        <f t="shared" si="22"/>
        <v>1.6320000000000006</v>
      </c>
      <c r="G176" s="26">
        <f t="shared" si="20"/>
        <v>1.6280000000000006</v>
      </c>
      <c r="H176" s="24">
        <f t="shared" si="21"/>
        <v>1.6300000000000006</v>
      </c>
      <c r="I176" s="24">
        <f t="shared" si="23"/>
        <v>1.6320000000000006</v>
      </c>
      <c r="J176" s="27">
        <f t="shared" si="24"/>
        <v>0.614250614250614</v>
      </c>
      <c r="K176" s="25">
        <f t="shared" si="25"/>
        <v>0.6134969325153372</v>
      </c>
      <c r="L176" s="71">
        <f t="shared" si="26"/>
        <v>0.6127450980392155</v>
      </c>
      <c r="M176" s="66">
        <f t="shared" si="27"/>
        <v>0.002457002457002456</v>
      </c>
      <c r="N176" s="66">
        <f t="shared" si="28"/>
        <v>0.0024509803921568623</v>
      </c>
      <c r="O176" s="67">
        <f t="shared" si="29"/>
        <v>0.002453987730061349</v>
      </c>
      <c r="R176" s="4"/>
    </row>
    <row r="177" spans="5:18" ht="12.75">
      <c r="E177" s="19"/>
      <c r="F177" s="24">
        <f t="shared" si="22"/>
        <v>1.6360000000000006</v>
      </c>
      <c r="G177" s="26">
        <f t="shared" si="20"/>
        <v>1.6320000000000006</v>
      </c>
      <c r="H177" s="24">
        <f t="shared" si="21"/>
        <v>1.6340000000000006</v>
      </c>
      <c r="I177" s="24">
        <f t="shared" si="23"/>
        <v>1.6360000000000006</v>
      </c>
      <c r="J177" s="27">
        <f t="shared" si="24"/>
        <v>0.6127450980392155</v>
      </c>
      <c r="K177" s="25">
        <f t="shared" si="25"/>
        <v>0.6119951040391675</v>
      </c>
      <c r="L177" s="71">
        <f t="shared" si="26"/>
        <v>0.611246943765281</v>
      </c>
      <c r="M177" s="66">
        <f t="shared" si="27"/>
        <v>0.0024509803921568623</v>
      </c>
      <c r="N177" s="66">
        <f t="shared" si="28"/>
        <v>0.002444987775061124</v>
      </c>
      <c r="O177" s="67">
        <f t="shared" si="29"/>
        <v>0.00244798041615667</v>
      </c>
      <c r="R177" s="4"/>
    </row>
    <row r="178" spans="5:18" ht="12.75">
      <c r="E178" s="19"/>
      <c r="F178" s="24">
        <f t="shared" si="22"/>
        <v>1.6400000000000006</v>
      </c>
      <c r="G178" s="26">
        <f t="shared" si="20"/>
        <v>1.6360000000000006</v>
      </c>
      <c r="H178" s="24">
        <f t="shared" si="21"/>
        <v>1.6380000000000006</v>
      </c>
      <c r="I178" s="24">
        <f t="shared" si="23"/>
        <v>1.6400000000000006</v>
      </c>
      <c r="J178" s="27">
        <f t="shared" si="24"/>
        <v>0.611246943765281</v>
      </c>
      <c r="K178" s="25">
        <f t="shared" si="25"/>
        <v>0.6105006105006103</v>
      </c>
      <c r="L178" s="71">
        <f t="shared" si="26"/>
        <v>0.6097560975609754</v>
      </c>
      <c r="M178" s="66">
        <f t="shared" si="27"/>
        <v>0.002444987775061124</v>
      </c>
      <c r="N178" s="66">
        <f t="shared" si="28"/>
        <v>0.0024390243902439016</v>
      </c>
      <c r="O178" s="67">
        <f t="shared" si="29"/>
        <v>0.0024420024420024416</v>
      </c>
      <c r="R178" s="4"/>
    </row>
    <row r="179" spans="5:18" ht="12.75">
      <c r="E179" s="19"/>
      <c r="F179" s="24">
        <f t="shared" si="22"/>
        <v>1.6440000000000006</v>
      </c>
      <c r="G179" s="26">
        <f t="shared" si="20"/>
        <v>1.6400000000000006</v>
      </c>
      <c r="H179" s="24">
        <f t="shared" si="21"/>
        <v>1.6420000000000006</v>
      </c>
      <c r="I179" s="24">
        <f t="shared" si="23"/>
        <v>1.6440000000000006</v>
      </c>
      <c r="J179" s="27">
        <f t="shared" si="24"/>
        <v>0.6097560975609754</v>
      </c>
      <c r="K179" s="25">
        <f t="shared" si="25"/>
        <v>0.6090133982947623</v>
      </c>
      <c r="L179" s="71">
        <f t="shared" si="26"/>
        <v>0.6082725060827249</v>
      </c>
      <c r="M179" s="66">
        <f t="shared" si="27"/>
        <v>0.0024390243902439016</v>
      </c>
      <c r="N179" s="66">
        <f t="shared" si="28"/>
        <v>0.0024330900243308994</v>
      </c>
      <c r="O179" s="67">
        <f t="shared" si="29"/>
        <v>0.0024360535931790494</v>
      </c>
      <c r="R179" s="4"/>
    </row>
    <row r="180" spans="5:18" ht="12.75">
      <c r="E180" s="19"/>
      <c r="F180" s="24">
        <f t="shared" si="22"/>
        <v>1.6480000000000006</v>
      </c>
      <c r="G180" s="26">
        <f t="shared" si="20"/>
        <v>1.6440000000000006</v>
      </c>
      <c r="H180" s="24">
        <f t="shared" si="21"/>
        <v>1.6460000000000006</v>
      </c>
      <c r="I180" s="24">
        <f t="shared" si="23"/>
        <v>1.6480000000000006</v>
      </c>
      <c r="J180" s="27">
        <f t="shared" si="24"/>
        <v>0.6082725060827249</v>
      </c>
      <c r="K180" s="25">
        <f t="shared" si="25"/>
        <v>0.6075334143377884</v>
      </c>
      <c r="L180" s="71">
        <f t="shared" si="26"/>
        <v>0.6067961165048542</v>
      </c>
      <c r="M180" s="66">
        <f t="shared" si="27"/>
        <v>0.0024330900243308994</v>
      </c>
      <c r="N180" s="66">
        <f t="shared" si="28"/>
        <v>0.002427184466019417</v>
      </c>
      <c r="O180" s="67">
        <f t="shared" si="29"/>
        <v>0.0024301336573511537</v>
      </c>
      <c r="R180" s="4"/>
    </row>
    <row r="181" spans="5:18" ht="12.75">
      <c r="E181" s="19"/>
      <c r="F181" s="24">
        <f t="shared" si="22"/>
        <v>1.6520000000000006</v>
      </c>
      <c r="G181" s="26">
        <f t="shared" si="20"/>
        <v>1.6480000000000006</v>
      </c>
      <c r="H181" s="24">
        <f t="shared" si="21"/>
        <v>1.6500000000000006</v>
      </c>
      <c r="I181" s="24">
        <f t="shared" si="23"/>
        <v>1.6520000000000006</v>
      </c>
      <c r="J181" s="27">
        <f t="shared" si="24"/>
        <v>0.6067961165048542</v>
      </c>
      <c r="K181" s="25">
        <f t="shared" si="25"/>
        <v>0.6060606060606059</v>
      </c>
      <c r="L181" s="71">
        <f t="shared" si="26"/>
        <v>0.605326876513317</v>
      </c>
      <c r="M181" s="66">
        <f t="shared" si="27"/>
        <v>0.002427184466019417</v>
      </c>
      <c r="N181" s="66">
        <f t="shared" si="28"/>
        <v>0.002421307506053268</v>
      </c>
      <c r="O181" s="67">
        <f t="shared" si="29"/>
        <v>0.0024242424242424234</v>
      </c>
      <c r="R181" s="4"/>
    </row>
    <row r="182" spans="5:18" ht="12.75">
      <c r="E182" s="19"/>
      <c r="F182" s="24">
        <f t="shared" si="22"/>
        <v>1.6560000000000006</v>
      </c>
      <c r="G182" s="26">
        <f t="shared" si="20"/>
        <v>1.6520000000000006</v>
      </c>
      <c r="H182" s="24">
        <f t="shared" si="21"/>
        <v>1.6540000000000006</v>
      </c>
      <c r="I182" s="24">
        <f t="shared" si="23"/>
        <v>1.6560000000000006</v>
      </c>
      <c r="J182" s="27">
        <f t="shared" si="24"/>
        <v>0.605326876513317</v>
      </c>
      <c r="K182" s="25">
        <f t="shared" si="25"/>
        <v>0.60459492140266</v>
      </c>
      <c r="L182" s="71">
        <f t="shared" si="26"/>
        <v>0.6038647342995167</v>
      </c>
      <c r="M182" s="66">
        <f t="shared" si="27"/>
        <v>0.002421307506053268</v>
      </c>
      <c r="N182" s="66">
        <f t="shared" si="28"/>
        <v>0.0024154589371980667</v>
      </c>
      <c r="O182" s="67">
        <f t="shared" si="29"/>
        <v>0.0024183796856106403</v>
      </c>
      <c r="R182" s="4"/>
    </row>
    <row r="183" spans="5:18" ht="12.75">
      <c r="E183" s="19"/>
      <c r="F183" s="24">
        <f t="shared" si="22"/>
        <v>1.6600000000000006</v>
      </c>
      <c r="G183" s="26">
        <f t="shared" si="20"/>
        <v>1.6560000000000006</v>
      </c>
      <c r="H183" s="24">
        <f t="shared" si="21"/>
        <v>1.6580000000000006</v>
      </c>
      <c r="I183" s="24">
        <f t="shared" si="23"/>
        <v>1.6600000000000006</v>
      </c>
      <c r="J183" s="27">
        <f t="shared" si="24"/>
        <v>0.6038647342995167</v>
      </c>
      <c r="K183" s="25">
        <f t="shared" si="25"/>
        <v>0.60313630880579</v>
      </c>
      <c r="L183" s="71">
        <f t="shared" si="26"/>
        <v>0.6024096385542167</v>
      </c>
      <c r="M183" s="66">
        <f t="shared" si="27"/>
        <v>0.0024154589371980667</v>
      </c>
      <c r="N183" s="66">
        <f t="shared" si="28"/>
        <v>0.002409638554216867</v>
      </c>
      <c r="O183" s="67">
        <f t="shared" si="29"/>
        <v>0.00241254523522316</v>
      </c>
      <c r="R183" s="4"/>
    </row>
    <row r="184" spans="5:18" ht="12.75">
      <c r="E184" s="19"/>
      <c r="F184" s="24">
        <f t="shared" si="22"/>
        <v>1.6640000000000006</v>
      </c>
      <c r="G184" s="26">
        <f t="shared" si="20"/>
        <v>1.6600000000000006</v>
      </c>
      <c r="H184" s="24">
        <f t="shared" si="21"/>
        <v>1.6620000000000006</v>
      </c>
      <c r="I184" s="24">
        <f t="shared" si="23"/>
        <v>1.6640000000000006</v>
      </c>
      <c r="J184" s="27">
        <f t="shared" si="24"/>
        <v>0.6024096385542167</v>
      </c>
      <c r="K184" s="25">
        <f t="shared" si="25"/>
        <v>0.6016847172081827</v>
      </c>
      <c r="L184" s="71">
        <f t="shared" si="26"/>
        <v>0.6009615384615382</v>
      </c>
      <c r="M184" s="66">
        <f t="shared" si="27"/>
        <v>0.002409638554216867</v>
      </c>
      <c r="N184" s="66">
        <f t="shared" si="28"/>
        <v>0.002403846153846153</v>
      </c>
      <c r="O184" s="67">
        <f t="shared" si="29"/>
        <v>0.002406738868832731</v>
      </c>
      <c r="R184" s="4"/>
    </row>
    <row r="185" spans="5:18" ht="12.75">
      <c r="E185" s="19"/>
      <c r="F185" s="24">
        <f t="shared" si="22"/>
        <v>1.6680000000000006</v>
      </c>
      <c r="G185" s="26">
        <f t="shared" si="20"/>
        <v>1.6640000000000006</v>
      </c>
      <c r="H185" s="24">
        <f t="shared" si="21"/>
        <v>1.6660000000000006</v>
      </c>
      <c r="I185" s="24">
        <f t="shared" si="23"/>
        <v>1.6680000000000006</v>
      </c>
      <c r="J185" s="27">
        <f t="shared" si="24"/>
        <v>0.6009615384615382</v>
      </c>
      <c r="K185" s="25">
        <f t="shared" si="25"/>
        <v>0.6002400960384151</v>
      </c>
      <c r="L185" s="71">
        <f t="shared" si="26"/>
        <v>0.5995203836930454</v>
      </c>
      <c r="M185" s="66">
        <f t="shared" si="27"/>
        <v>0.002403846153846153</v>
      </c>
      <c r="N185" s="66">
        <f t="shared" si="28"/>
        <v>0.0023980815347721817</v>
      </c>
      <c r="O185" s="67">
        <f t="shared" si="29"/>
        <v>0.0024009603841536604</v>
      </c>
      <c r="R185" s="4"/>
    </row>
    <row r="186" spans="5:18" ht="12.75">
      <c r="E186" s="19"/>
      <c r="F186" s="24">
        <f t="shared" si="22"/>
        <v>1.6720000000000006</v>
      </c>
      <c r="G186" s="26">
        <f t="shared" si="20"/>
        <v>1.6680000000000006</v>
      </c>
      <c r="H186" s="24">
        <f t="shared" si="21"/>
        <v>1.6700000000000006</v>
      </c>
      <c r="I186" s="24">
        <f t="shared" si="23"/>
        <v>1.6720000000000006</v>
      </c>
      <c r="J186" s="27">
        <f t="shared" si="24"/>
        <v>0.5995203836930454</v>
      </c>
      <c r="K186" s="25">
        <f t="shared" si="25"/>
        <v>0.5988023952095807</v>
      </c>
      <c r="L186" s="71">
        <f t="shared" si="26"/>
        <v>0.5980861244019137</v>
      </c>
      <c r="M186" s="66">
        <f t="shared" si="27"/>
        <v>0.0023980815347721817</v>
      </c>
      <c r="N186" s="66">
        <f t="shared" si="28"/>
        <v>0.0023923444976076545</v>
      </c>
      <c r="O186" s="67">
        <f t="shared" si="29"/>
        <v>0.002395209580838323</v>
      </c>
      <c r="R186" s="4"/>
    </row>
    <row r="187" spans="5:18" ht="12.75">
      <c r="E187" s="19"/>
      <c r="F187" s="24">
        <f t="shared" si="22"/>
        <v>1.6760000000000006</v>
      </c>
      <c r="G187" s="26">
        <f t="shared" si="20"/>
        <v>1.6720000000000006</v>
      </c>
      <c r="H187" s="24">
        <f t="shared" si="21"/>
        <v>1.6740000000000006</v>
      </c>
      <c r="I187" s="24">
        <f t="shared" si="23"/>
        <v>1.6760000000000006</v>
      </c>
      <c r="J187" s="27">
        <f t="shared" si="24"/>
        <v>0.5980861244019137</v>
      </c>
      <c r="K187" s="25">
        <f t="shared" si="25"/>
        <v>0.5973715651135004</v>
      </c>
      <c r="L187" s="71">
        <f t="shared" si="26"/>
        <v>0.5966587112171835</v>
      </c>
      <c r="M187" s="66">
        <f t="shared" si="27"/>
        <v>0.0023923444976076545</v>
      </c>
      <c r="N187" s="66">
        <f t="shared" si="28"/>
        <v>0.002386634844868734</v>
      </c>
      <c r="O187" s="67">
        <f t="shared" si="29"/>
        <v>0.002389486260454002</v>
      </c>
      <c r="R187" s="4"/>
    </row>
    <row r="188" spans="5:18" ht="12.75">
      <c r="E188" s="19"/>
      <c r="F188" s="24">
        <f t="shared" si="22"/>
        <v>1.6800000000000006</v>
      </c>
      <c r="G188" s="26">
        <f t="shared" si="20"/>
        <v>1.6760000000000006</v>
      </c>
      <c r="H188" s="24">
        <f t="shared" si="21"/>
        <v>1.6780000000000006</v>
      </c>
      <c r="I188" s="24">
        <f t="shared" si="23"/>
        <v>1.6800000000000006</v>
      </c>
      <c r="J188" s="27">
        <f t="shared" si="24"/>
        <v>0.5966587112171835</v>
      </c>
      <c r="K188" s="25">
        <f t="shared" si="25"/>
        <v>0.5959475566150176</v>
      </c>
      <c r="L188" s="71">
        <f t="shared" si="26"/>
        <v>0.595238095238095</v>
      </c>
      <c r="M188" s="66">
        <f t="shared" si="27"/>
        <v>0.002386634844868734</v>
      </c>
      <c r="N188" s="66">
        <f t="shared" si="28"/>
        <v>0.0023809523809523803</v>
      </c>
      <c r="O188" s="67">
        <f t="shared" si="29"/>
        <v>0.0023837902264600705</v>
      </c>
      <c r="R188" s="4"/>
    </row>
    <row r="189" spans="5:18" ht="12.75">
      <c r="E189" s="19"/>
      <c r="F189" s="24">
        <f t="shared" si="22"/>
        <v>1.6840000000000006</v>
      </c>
      <c r="G189" s="26">
        <f t="shared" si="20"/>
        <v>1.6800000000000006</v>
      </c>
      <c r="H189" s="24">
        <f t="shared" si="21"/>
        <v>1.6820000000000006</v>
      </c>
      <c r="I189" s="24">
        <f t="shared" si="23"/>
        <v>1.6840000000000006</v>
      </c>
      <c r="J189" s="27">
        <f t="shared" si="24"/>
        <v>0.595238095238095</v>
      </c>
      <c r="K189" s="25">
        <f t="shared" si="25"/>
        <v>0.5945303210463732</v>
      </c>
      <c r="L189" s="71">
        <f t="shared" si="26"/>
        <v>0.5938242280285033</v>
      </c>
      <c r="M189" s="66">
        <f t="shared" si="27"/>
        <v>0.0023809523809523803</v>
      </c>
      <c r="N189" s="66">
        <f t="shared" si="28"/>
        <v>0.0023752969121140135</v>
      </c>
      <c r="O189" s="67">
        <f t="shared" si="29"/>
        <v>0.002378121284185493</v>
      </c>
      <c r="R189" s="4"/>
    </row>
    <row r="190" spans="5:18" ht="12.75">
      <c r="E190" s="19"/>
      <c r="F190" s="24">
        <f t="shared" si="22"/>
        <v>1.6880000000000006</v>
      </c>
      <c r="G190" s="26">
        <f t="shared" si="20"/>
        <v>1.6840000000000006</v>
      </c>
      <c r="H190" s="24">
        <f t="shared" si="21"/>
        <v>1.6860000000000006</v>
      </c>
      <c r="I190" s="24">
        <f t="shared" si="23"/>
        <v>1.6880000000000006</v>
      </c>
      <c r="J190" s="27">
        <f t="shared" si="24"/>
        <v>0.5938242280285033</v>
      </c>
      <c r="K190" s="25">
        <f t="shared" si="25"/>
        <v>0.5931198102016605</v>
      </c>
      <c r="L190" s="71">
        <f t="shared" si="26"/>
        <v>0.5924170616113742</v>
      </c>
      <c r="M190" s="66">
        <f t="shared" si="27"/>
        <v>0.0023752969121140135</v>
      </c>
      <c r="N190" s="66">
        <f t="shared" si="28"/>
        <v>0.002369668246445497</v>
      </c>
      <c r="O190" s="67">
        <f t="shared" si="29"/>
        <v>0.002372479240806642</v>
      </c>
      <c r="R190" s="4"/>
    </row>
    <row r="191" spans="5:18" ht="12.75">
      <c r="E191" s="19"/>
      <c r="F191" s="24">
        <f t="shared" si="22"/>
        <v>1.6920000000000006</v>
      </c>
      <c r="G191" s="26">
        <f t="shared" si="20"/>
        <v>1.6880000000000006</v>
      </c>
      <c r="H191" s="24">
        <f t="shared" si="21"/>
        <v>1.6900000000000006</v>
      </c>
      <c r="I191" s="24">
        <f t="shared" si="23"/>
        <v>1.6920000000000006</v>
      </c>
      <c r="J191" s="27">
        <f t="shared" si="24"/>
        <v>0.5924170616113742</v>
      </c>
      <c r="K191" s="25">
        <f t="shared" si="25"/>
        <v>0.5917159763313607</v>
      </c>
      <c r="L191" s="71">
        <f t="shared" si="26"/>
        <v>0.5910165484633567</v>
      </c>
      <c r="M191" s="66">
        <f t="shared" si="27"/>
        <v>0.002369668246445497</v>
      </c>
      <c r="N191" s="66">
        <f t="shared" si="28"/>
        <v>0.002364066193853427</v>
      </c>
      <c r="O191" s="67">
        <f t="shared" si="29"/>
        <v>0.002366863905325443</v>
      </c>
      <c r="R191" s="4"/>
    </row>
    <row r="192" spans="5:18" ht="12.75">
      <c r="E192" s="19"/>
      <c r="F192" s="24">
        <f t="shared" si="22"/>
        <v>1.6960000000000006</v>
      </c>
      <c r="G192" s="26">
        <f t="shared" si="20"/>
        <v>1.6920000000000006</v>
      </c>
      <c r="H192" s="24">
        <f t="shared" si="21"/>
        <v>1.6940000000000006</v>
      </c>
      <c r="I192" s="24">
        <f t="shared" si="23"/>
        <v>1.6960000000000006</v>
      </c>
      <c r="J192" s="27">
        <f t="shared" si="24"/>
        <v>0.5910165484633567</v>
      </c>
      <c r="K192" s="25">
        <f t="shared" si="25"/>
        <v>0.5903187721369537</v>
      </c>
      <c r="L192" s="71">
        <f t="shared" si="26"/>
        <v>0.5896226415094338</v>
      </c>
      <c r="M192" s="66">
        <f t="shared" si="27"/>
        <v>0.002364066193853427</v>
      </c>
      <c r="N192" s="66">
        <f t="shared" si="28"/>
        <v>0.0023584905660377353</v>
      </c>
      <c r="O192" s="67">
        <f t="shared" si="29"/>
        <v>0.002361275088547815</v>
      </c>
      <c r="R192" s="4"/>
    </row>
    <row r="193" spans="5:18" ht="12.75">
      <c r="E193" s="19"/>
      <c r="F193" s="24">
        <f t="shared" si="22"/>
        <v>1.7000000000000006</v>
      </c>
      <c r="G193" s="26">
        <f t="shared" si="20"/>
        <v>1.6960000000000006</v>
      </c>
      <c r="H193" s="24">
        <f t="shared" si="21"/>
        <v>1.6980000000000006</v>
      </c>
      <c r="I193" s="24">
        <f t="shared" si="23"/>
        <v>1.7000000000000006</v>
      </c>
      <c r="J193" s="27">
        <f t="shared" si="24"/>
        <v>0.5896226415094338</v>
      </c>
      <c r="K193" s="25">
        <f t="shared" si="25"/>
        <v>0.5889281507656063</v>
      </c>
      <c r="L193" s="71">
        <f t="shared" si="26"/>
        <v>0.5882352941176469</v>
      </c>
      <c r="M193" s="66">
        <f t="shared" si="27"/>
        <v>0.0023584905660377353</v>
      </c>
      <c r="N193" s="66">
        <f t="shared" si="28"/>
        <v>0.0023529411764705876</v>
      </c>
      <c r="O193" s="67">
        <f t="shared" si="29"/>
        <v>0.0023557126030624253</v>
      </c>
      <c r="R193" s="4"/>
    </row>
    <row r="194" spans="5:18" ht="12.75">
      <c r="E194" s="19"/>
      <c r="F194" s="24">
        <f t="shared" si="22"/>
        <v>1.7040000000000006</v>
      </c>
      <c r="G194" s="26">
        <f t="shared" si="20"/>
        <v>1.7000000000000006</v>
      </c>
      <c r="H194" s="24">
        <f t="shared" si="21"/>
        <v>1.7020000000000006</v>
      </c>
      <c r="I194" s="24">
        <f t="shared" si="23"/>
        <v>1.7040000000000006</v>
      </c>
      <c r="J194" s="27">
        <f t="shared" si="24"/>
        <v>0.5882352941176469</v>
      </c>
      <c r="K194" s="25">
        <f t="shared" si="25"/>
        <v>0.5875440658049351</v>
      </c>
      <c r="L194" s="71">
        <f t="shared" si="26"/>
        <v>0.5868544600938965</v>
      </c>
      <c r="M194" s="66">
        <f t="shared" si="27"/>
        <v>0.0023529411764705876</v>
      </c>
      <c r="N194" s="66">
        <f t="shared" si="28"/>
        <v>0.002347417840375586</v>
      </c>
      <c r="O194" s="67">
        <f t="shared" si="29"/>
        <v>0.0023501762632197405</v>
      </c>
      <c r="R194" s="4"/>
    </row>
    <row r="195" spans="5:18" ht="12.75">
      <c r="E195" s="19"/>
      <c r="F195" s="24">
        <f t="shared" si="22"/>
        <v>1.7080000000000006</v>
      </c>
      <c r="G195" s="26">
        <f t="shared" si="20"/>
        <v>1.7040000000000006</v>
      </c>
      <c r="H195" s="24">
        <f t="shared" si="21"/>
        <v>1.7060000000000006</v>
      </c>
      <c r="I195" s="24">
        <f t="shared" si="23"/>
        <v>1.7080000000000006</v>
      </c>
      <c r="J195" s="27">
        <f t="shared" si="24"/>
        <v>0.5868544600938965</v>
      </c>
      <c r="K195" s="25">
        <f t="shared" si="25"/>
        <v>0.5861664712778427</v>
      </c>
      <c r="L195" s="71">
        <f t="shared" si="26"/>
        <v>0.5854800936768148</v>
      </c>
      <c r="M195" s="66">
        <f t="shared" si="27"/>
        <v>0.002347417840375586</v>
      </c>
      <c r="N195" s="66">
        <f t="shared" si="28"/>
        <v>0.002341920374707259</v>
      </c>
      <c r="O195" s="67">
        <f t="shared" si="29"/>
        <v>0.002344665885111371</v>
      </c>
      <c r="R195" s="4"/>
    </row>
    <row r="196" spans="5:18" ht="12.75">
      <c r="E196" s="19"/>
      <c r="F196" s="24">
        <f t="shared" si="22"/>
        <v>1.7120000000000006</v>
      </c>
      <c r="G196" s="26">
        <f t="shared" si="20"/>
        <v>1.7080000000000006</v>
      </c>
      <c r="H196" s="24">
        <f t="shared" si="21"/>
        <v>1.7100000000000006</v>
      </c>
      <c r="I196" s="24">
        <f t="shared" si="23"/>
        <v>1.7120000000000006</v>
      </c>
      <c r="J196" s="27">
        <f t="shared" si="24"/>
        <v>0.5854800936768148</v>
      </c>
      <c r="K196" s="25">
        <f t="shared" si="25"/>
        <v>0.5847953216374266</v>
      </c>
      <c r="L196" s="71">
        <f t="shared" si="26"/>
        <v>0.5841121495327101</v>
      </c>
      <c r="M196" s="66">
        <f t="shared" si="27"/>
        <v>0.002341920374707259</v>
      </c>
      <c r="N196" s="66">
        <f t="shared" si="28"/>
        <v>0.0023364485981308405</v>
      </c>
      <c r="O196" s="67">
        <f t="shared" si="29"/>
        <v>0.0023391812865497068</v>
      </c>
      <c r="R196" s="4"/>
    </row>
    <row r="197" spans="5:18" ht="12.75">
      <c r="E197" s="19"/>
      <c r="F197" s="24">
        <f t="shared" si="22"/>
        <v>1.7160000000000006</v>
      </c>
      <c r="G197" s="26">
        <f t="shared" si="20"/>
        <v>1.7120000000000006</v>
      </c>
      <c r="H197" s="24">
        <f t="shared" si="21"/>
        <v>1.7140000000000006</v>
      </c>
      <c r="I197" s="24">
        <f t="shared" si="23"/>
        <v>1.7160000000000006</v>
      </c>
      <c r="J197" s="27">
        <f t="shared" si="24"/>
        <v>0.5841121495327101</v>
      </c>
      <c r="K197" s="25">
        <f t="shared" si="25"/>
        <v>0.5834305717619601</v>
      </c>
      <c r="L197" s="71">
        <f t="shared" si="26"/>
        <v>0.5827505827505826</v>
      </c>
      <c r="M197" s="66">
        <f t="shared" si="27"/>
        <v>0.0023364485981308405</v>
      </c>
      <c r="N197" s="66">
        <f t="shared" si="28"/>
        <v>0.00233100233100233</v>
      </c>
      <c r="O197" s="67">
        <f t="shared" si="29"/>
        <v>0.0023337222870478407</v>
      </c>
      <c r="R197" s="4"/>
    </row>
    <row r="198" spans="5:18" ht="12.75">
      <c r="E198" s="19"/>
      <c r="F198" s="24">
        <f t="shared" si="22"/>
        <v>1.7200000000000006</v>
      </c>
      <c r="G198" s="26">
        <f t="shared" si="20"/>
        <v>1.7160000000000006</v>
      </c>
      <c r="H198" s="24">
        <f t="shared" si="21"/>
        <v>1.7180000000000006</v>
      </c>
      <c r="I198" s="24">
        <f t="shared" si="23"/>
        <v>1.7200000000000006</v>
      </c>
      <c r="J198" s="27">
        <f t="shared" si="24"/>
        <v>0.5827505827505826</v>
      </c>
      <c r="K198" s="25">
        <f t="shared" si="25"/>
        <v>0.5820721769499416</v>
      </c>
      <c r="L198" s="71">
        <f t="shared" si="26"/>
        <v>0.5813953488372091</v>
      </c>
      <c r="M198" s="66">
        <f t="shared" si="27"/>
        <v>0.00233100233100233</v>
      </c>
      <c r="N198" s="66">
        <f t="shared" si="28"/>
        <v>0.0023255813953488363</v>
      </c>
      <c r="O198" s="67">
        <f t="shared" si="29"/>
        <v>0.0023282887077997667</v>
      </c>
      <c r="R198" s="4"/>
    </row>
    <row r="199" spans="5:18" ht="12.75">
      <c r="E199" s="19"/>
      <c r="F199" s="24">
        <f t="shared" si="22"/>
        <v>1.7240000000000006</v>
      </c>
      <c r="G199" s="26">
        <f t="shared" si="20"/>
        <v>1.7200000000000006</v>
      </c>
      <c r="H199" s="24">
        <f t="shared" si="21"/>
        <v>1.7220000000000006</v>
      </c>
      <c r="I199" s="24">
        <f t="shared" si="23"/>
        <v>1.7240000000000006</v>
      </c>
      <c r="J199" s="27">
        <f t="shared" si="24"/>
        <v>0.5813953488372091</v>
      </c>
      <c r="K199" s="25">
        <f t="shared" si="25"/>
        <v>0.5807200929152146</v>
      </c>
      <c r="L199" s="71">
        <f t="shared" si="26"/>
        <v>0.5800464037122968</v>
      </c>
      <c r="M199" s="66">
        <f t="shared" si="27"/>
        <v>0.0023255813953488363</v>
      </c>
      <c r="N199" s="66">
        <f t="shared" si="28"/>
        <v>0.002320185614849187</v>
      </c>
      <c r="O199" s="67">
        <f t="shared" si="29"/>
        <v>0.0023228803716608586</v>
      </c>
      <c r="R199" s="4"/>
    </row>
    <row r="200" spans="5:18" ht="12.75">
      <c r="E200" s="19"/>
      <c r="F200" s="24">
        <f t="shared" si="22"/>
        <v>1.7280000000000006</v>
      </c>
      <c r="G200" s="26">
        <f t="shared" si="20"/>
        <v>1.7240000000000006</v>
      </c>
      <c r="H200" s="24">
        <f t="shared" si="21"/>
        <v>1.7260000000000006</v>
      </c>
      <c r="I200" s="24">
        <f t="shared" si="23"/>
        <v>1.7280000000000006</v>
      </c>
      <c r="J200" s="27">
        <f t="shared" si="24"/>
        <v>0.5800464037122968</v>
      </c>
      <c r="K200" s="25">
        <f t="shared" si="25"/>
        <v>0.5793742757821551</v>
      </c>
      <c r="L200" s="71">
        <f t="shared" si="26"/>
        <v>0.5787037037037035</v>
      </c>
      <c r="M200" s="66">
        <f t="shared" si="27"/>
        <v>0.002320185614849187</v>
      </c>
      <c r="N200" s="66">
        <f t="shared" si="28"/>
        <v>0.0023148148148148143</v>
      </c>
      <c r="O200" s="67">
        <f t="shared" si="29"/>
        <v>0.00231749710312862</v>
      </c>
      <c r="R200" s="4"/>
    </row>
    <row r="201" spans="5:18" ht="12.75">
      <c r="E201" s="19"/>
      <c r="F201" s="24">
        <f t="shared" si="22"/>
        <v>1.7320000000000007</v>
      </c>
      <c r="G201" s="26">
        <f t="shared" si="20"/>
        <v>1.7280000000000006</v>
      </c>
      <c r="H201" s="24">
        <f t="shared" si="21"/>
        <v>1.7300000000000006</v>
      </c>
      <c r="I201" s="24">
        <f t="shared" si="23"/>
        <v>1.7320000000000007</v>
      </c>
      <c r="J201" s="27">
        <f t="shared" si="24"/>
        <v>0.5787037037037035</v>
      </c>
      <c r="K201" s="25">
        <f t="shared" si="25"/>
        <v>0.5780346820809247</v>
      </c>
      <c r="L201" s="71">
        <f t="shared" si="26"/>
        <v>0.5773672055427249</v>
      </c>
      <c r="M201" s="66">
        <f t="shared" si="27"/>
        <v>0.0023148148148148143</v>
      </c>
      <c r="N201" s="66">
        <f t="shared" si="28"/>
        <v>0.0023094688221709</v>
      </c>
      <c r="O201" s="67">
        <f t="shared" si="29"/>
        <v>0.0023121387283236987</v>
      </c>
      <c r="R201" s="4"/>
    </row>
    <row r="202" spans="5:18" ht="12.75">
      <c r="E202" s="19"/>
      <c r="F202" s="24">
        <f t="shared" si="22"/>
        <v>1.7360000000000007</v>
      </c>
      <c r="G202" s="26">
        <f t="shared" si="20"/>
        <v>1.7320000000000007</v>
      </c>
      <c r="H202" s="24">
        <f t="shared" si="21"/>
        <v>1.7340000000000007</v>
      </c>
      <c r="I202" s="24">
        <f t="shared" si="23"/>
        <v>1.7360000000000007</v>
      </c>
      <c r="J202" s="27">
        <f t="shared" si="24"/>
        <v>0.5773672055427249</v>
      </c>
      <c r="K202" s="25">
        <f t="shared" si="25"/>
        <v>0.576701268742791</v>
      </c>
      <c r="L202" s="71">
        <f t="shared" si="26"/>
        <v>0.5760368663594468</v>
      </c>
      <c r="M202" s="66">
        <f t="shared" si="27"/>
        <v>0.0023094688221709</v>
      </c>
      <c r="N202" s="66">
        <f t="shared" si="28"/>
        <v>0.0023041474654377876</v>
      </c>
      <c r="O202" s="67">
        <f t="shared" si="29"/>
        <v>0.002306805074971164</v>
      </c>
      <c r="R202" s="4"/>
    </row>
    <row r="203" spans="5:18" ht="12.75">
      <c r="E203" s="19"/>
      <c r="F203" s="24">
        <f t="shared" si="22"/>
        <v>1.7400000000000007</v>
      </c>
      <c r="G203" s="26">
        <f t="shared" si="20"/>
        <v>1.7360000000000007</v>
      </c>
      <c r="H203" s="24">
        <f t="shared" si="21"/>
        <v>1.7380000000000007</v>
      </c>
      <c r="I203" s="24">
        <f t="shared" si="23"/>
        <v>1.7400000000000007</v>
      </c>
      <c r="J203" s="27">
        <f t="shared" si="24"/>
        <v>0.5760368663594468</v>
      </c>
      <c r="K203" s="25">
        <f t="shared" si="25"/>
        <v>0.5753739930955118</v>
      </c>
      <c r="L203" s="71">
        <f t="shared" si="26"/>
        <v>0.5747126436781607</v>
      </c>
      <c r="M203" s="66">
        <f t="shared" si="27"/>
        <v>0.0023041474654377876</v>
      </c>
      <c r="N203" s="66">
        <f t="shared" si="28"/>
        <v>0.0022988505747126428</v>
      </c>
      <c r="O203" s="67">
        <f t="shared" si="29"/>
        <v>0.0023014959723820475</v>
      </c>
      <c r="R203" s="4"/>
    </row>
    <row r="204" spans="5:18" ht="12.75">
      <c r="E204" s="19"/>
      <c r="F204" s="24">
        <f t="shared" si="22"/>
        <v>1.7440000000000007</v>
      </c>
      <c r="G204" s="26">
        <f t="shared" si="20"/>
        <v>1.7400000000000007</v>
      </c>
      <c r="H204" s="24">
        <f t="shared" si="21"/>
        <v>1.7420000000000007</v>
      </c>
      <c r="I204" s="24">
        <f t="shared" si="23"/>
        <v>1.7440000000000007</v>
      </c>
      <c r="J204" s="27">
        <f t="shared" si="24"/>
        <v>0.5747126436781607</v>
      </c>
      <c r="K204" s="25">
        <f t="shared" si="25"/>
        <v>0.5740528128587828</v>
      </c>
      <c r="L204" s="71">
        <f t="shared" si="26"/>
        <v>0.5733944954128438</v>
      </c>
      <c r="M204" s="66">
        <f t="shared" si="27"/>
        <v>0.0022988505747126428</v>
      </c>
      <c r="N204" s="66">
        <f t="shared" si="28"/>
        <v>0.0022935779816513754</v>
      </c>
      <c r="O204" s="67">
        <f t="shared" si="29"/>
        <v>0.0022962112514351312</v>
      </c>
      <c r="R204" s="4"/>
    </row>
    <row r="205" spans="5:18" ht="12.75">
      <c r="E205" s="19"/>
      <c r="F205" s="24">
        <f t="shared" si="22"/>
        <v>1.7480000000000007</v>
      </c>
      <c r="G205" s="26">
        <f t="shared" si="20"/>
        <v>1.7440000000000007</v>
      </c>
      <c r="H205" s="24">
        <f t="shared" si="21"/>
        <v>1.7460000000000007</v>
      </c>
      <c r="I205" s="24">
        <f t="shared" si="23"/>
        <v>1.7480000000000007</v>
      </c>
      <c r="J205" s="27">
        <f t="shared" si="24"/>
        <v>0.5733944954128438</v>
      </c>
      <c r="K205" s="25">
        <f t="shared" si="25"/>
        <v>0.5727376861397477</v>
      </c>
      <c r="L205" s="71">
        <f t="shared" si="26"/>
        <v>0.5720823798627</v>
      </c>
      <c r="M205" s="66">
        <f t="shared" si="27"/>
        <v>0.0022935779816513754</v>
      </c>
      <c r="N205" s="66">
        <f t="shared" si="28"/>
        <v>0.0022883295194508</v>
      </c>
      <c r="O205" s="67">
        <f t="shared" si="29"/>
        <v>0.0022909507445589908</v>
      </c>
      <c r="R205" s="4"/>
    </row>
    <row r="206" spans="5:18" ht="12.75">
      <c r="E206" s="19"/>
      <c r="F206" s="24">
        <f t="shared" si="22"/>
        <v>1.7520000000000007</v>
      </c>
      <c r="G206" s="26">
        <f t="shared" si="20"/>
        <v>1.7480000000000007</v>
      </c>
      <c r="H206" s="24">
        <f t="shared" si="21"/>
        <v>1.7500000000000007</v>
      </c>
      <c r="I206" s="24">
        <f t="shared" si="23"/>
        <v>1.7520000000000007</v>
      </c>
      <c r="J206" s="27">
        <f t="shared" si="24"/>
        <v>0.5720823798627</v>
      </c>
      <c r="K206" s="25">
        <f t="shared" si="25"/>
        <v>0.5714285714285712</v>
      </c>
      <c r="L206" s="71">
        <f t="shared" si="26"/>
        <v>0.5707762557077624</v>
      </c>
      <c r="M206" s="66">
        <f t="shared" si="27"/>
        <v>0.0022883295194508</v>
      </c>
      <c r="N206" s="66">
        <f t="shared" si="28"/>
        <v>0.0022831050228310497</v>
      </c>
      <c r="O206" s="67">
        <f t="shared" si="29"/>
        <v>0.0022857142857142846</v>
      </c>
      <c r="R206" s="4"/>
    </row>
    <row r="207" spans="5:18" ht="12.75">
      <c r="E207" s="19"/>
      <c r="F207" s="24">
        <f t="shared" si="22"/>
        <v>1.7560000000000007</v>
      </c>
      <c r="G207" s="26">
        <f t="shared" si="20"/>
        <v>1.7520000000000007</v>
      </c>
      <c r="H207" s="24">
        <f t="shared" si="21"/>
        <v>1.7540000000000007</v>
      </c>
      <c r="I207" s="24">
        <f t="shared" si="23"/>
        <v>1.7560000000000007</v>
      </c>
      <c r="J207" s="27">
        <f t="shared" si="24"/>
        <v>0.5707762557077624</v>
      </c>
      <c r="K207" s="25">
        <f t="shared" si="25"/>
        <v>0.5701254275940705</v>
      </c>
      <c r="L207" s="71">
        <f t="shared" si="26"/>
        <v>0.5694760820045556</v>
      </c>
      <c r="M207" s="66">
        <f t="shared" si="27"/>
        <v>0.0022831050228310497</v>
      </c>
      <c r="N207" s="66">
        <f t="shared" si="28"/>
        <v>0.0022779043280182223</v>
      </c>
      <c r="O207" s="67">
        <f t="shared" si="29"/>
        <v>0.002280501710376282</v>
      </c>
      <c r="R207" s="4"/>
    </row>
    <row r="208" spans="5:18" ht="12.75">
      <c r="E208" s="19"/>
      <c r="F208" s="24">
        <f t="shared" si="22"/>
        <v>1.7600000000000007</v>
      </c>
      <c r="G208" s="26">
        <f t="shared" si="20"/>
        <v>1.7560000000000007</v>
      </c>
      <c r="H208" s="24">
        <f t="shared" si="21"/>
        <v>1.7580000000000007</v>
      </c>
      <c r="I208" s="24">
        <f t="shared" si="23"/>
        <v>1.7600000000000007</v>
      </c>
      <c r="J208" s="27">
        <f t="shared" si="24"/>
        <v>0.5694760820045556</v>
      </c>
      <c r="K208" s="25">
        <f t="shared" si="25"/>
        <v>0.5688282138794082</v>
      </c>
      <c r="L208" s="71">
        <f t="shared" si="26"/>
        <v>0.568181818181818</v>
      </c>
      <c r="M208" s="66">
        <f t="shared" si="27"/>
        <v>0.0022779043280182223</v>
      </c>
      <c r="N208" s="66">
        <f t="shared" si="28"/>
        <v>0.002272727272727272</v>
      </c>
      <c r="O208" s="67">
        <f t="shared" si="29"/>
        <v>0.0022753128555176327</v>
      </c>
      <c r="R208" s="4"/>
    </row>
    <row r="209" spans="5:18" ht="12.75">
      <c r="E209" s="19"/>
      <c r="F209" s="24">
        <f t="shared" si="22"/>
        <v>1.7640000000000007</v>
      </c>
      <c r="G209" s="26">
        <f t="shared" si="20"/>
        <v>1.7600000000000007</v>
      </c>
      <c r="H209" s="24">
        <f t="shared" si="21"/>
        <v>1.7620000000000007</v>
      </c>
      <c r="I209" s="24">
        <f t="shared" si="23"/>
        <v>1.7640000000000007</v>
      </c>
      <c r="J209" s="27">
        <f t="shared" si="24"/>
        <v>0.568181818181818</v>
      </c>
      <c r="K209" s="25">
        <f t="shared" si="25"/>
        <v>0.5675368898978431</v>
      </c>
      <c r="L209" s="71">
        <f t="shared" si="26"/>
        <v>0.566893424036281</v>
      </c>
      <c r="M209" s="66">
        <f t="shared" si="27"/>
        <v>0.002272727272727272</v>
      </c>
      <c r="N209" s="66">
        <f t="shared" si="28"/>
        <v>0.002267573696145124</v>
      </c>
      <c r="O209" s="67">
        <f t="shared" si="29"/>
        <v>0.0022701475595913725</v>
      </c>
      <c r="R209" s="4"/>
    </row>
    <row r="210" spans="5:18" ht="12.75">
      <c r="E210" s="19"/>
      <c r="F210" s="24">
        <f t="shared" si="22"/>
        <v>1.7680000000000007</v>
      </c>
      <c r="G210" s="26">
        <f t="shared" si="20"/>
        <v>1.7640000000000007</v>
      </c>
      <c r="H210" s="24">
        <f t="shared" si="21"/>
        <v>1.7660000000000007</v>
      </c>
      <c r="I210" s="24">
        <f t="shared" si="23"/>
        <v>1.7680000000000007</v>
      </c>
      <c r="J210" s="27">
        <f t="shared" si="24"/>
        <v>0.566893424036281</v>
      </c>
      <c r="K210" s="25">
        <f t="shared" si="25"/>
        <v>0.5662514156285389</v>
      </c>
      <c r="L210" s="71">
        <f t="shared" si="26"/>
        <v>0.5656108597285066</v>
      </c>
      <c r="M210" s="66">
        <f t="shared" si="27"/>
        <v>0.002267573696145124</v>
      </c>
      <c r="N210" s="66">
        <f t="shared" si="28"/>
        <v>0.002262443438914026</v>
      </c>
      <c r="O210" s="67">
        <f t="shared" si="29"/>
        <v>0.0022650056625141556</v>
      </c>
      <c r="R210" s="4"/>
    </row>
    <row r="211" spans="5:18" ht="12.75">
      <c r="E211" s="19"/>
      <c r="F211" s="24">
        <f t="shared" si="22"/>
        <v>1.7720000000000007</v>
      </c>
      <c r="G211" s="26">
        <f aca="true" t="shared" si="30" ref="G211:G268">F210</f>
        <v>1.7680000000000007</v>
      </c>
      <c r="H211" s="24">
        <f aca="true" t="shared" si="31" ref="H211:H268">(G211+I211)/2</f>
        <v>1.7700000000000007</v>
      </c>
      <c r="I211" s="24">
        <f t="shared" si="23"/>
        <v>1.7720000000000007</v>
      </c>
      <c r="J211" s="27">
        <f t="shared" si="24"/>
        <v>0.5656108597285066</v>
      </c>
      <c r="K211" s="25">
        <f t="shared" si="25"/>
        <v>0.5649717514124292</v>
      </c>
      <c r="L211" s="71">
        <f t="shared" si="26"/>
        <v>0.5643340857787809</v>
      </c>
      <c r="M211" s="66">
        <f t="shared" si="27"/>
        <v>0.002262443438914026</v>
      </c>
      <c r="N211" s="66">
        <f t="shared" si="28"/>
        <v>0.0022573363431151235</v>
      </c>
      <c r="O211" s="67">
        <f t="shared" si="29"/>
        <v>0.0022598870056497167</v>
      </c>
      <c r="R211" s="4"/>
    </row>
    <row r="212" spans="5:18" ht="12.75">
      <c r="E212" s="19"/>
      <c r="F212" s="24">
        <f aca="true" t="shared" si="32" ref="F212:F268">F211+$C$31</f>
        <v>1.7760000000000007</v>
      </c>
      <c r="G212" s="26">
        <f t="shared" si="30"/>
        <v>1.7720000000000007</v>
      </c>
      <c r="H212" s="24">
        <f t="shared" si="31"/>
        <v>1.7740000000000007</v>
      </c>
      <c r="I212" s="24">
        <f aca="true" t="shared" si="33" ref="I212:I268">F212</f>
        <v>1.7760000000000007</v>
      </c>
      <c r="J212" s="27">
        <f aca="true" t="shared" si="34" ref="J212:J268">1/G212</f>
        <v>0.5643340857787809</v>
      </c>
      <c r="K212" s="25">
        <f aca="true" t="shared" si="35" ref="K212:K268">1/H212</f>
        <v>0.5636978579481395</v>
      </c>
      <c r="L212" s="71">
        <f aca="true" t="shared" si="36" ref="L212:L268">1/I212</f>
        <v>0.5630630630630629</v>
      </c>
      <c r="M212" s="66">
        <f aca="true" t="shared" si="37" ref="M212:M268">J212*$C$31</f>
        <v>0.0022573363431151235</v>
      </c>
      <c r="N212" s="66">
        <f aca="true" t="shared" si="38" ref="N212:N268">L212*$C$31</f>
        <v>0.0022522522522522514</v>
      </c>
      <c r="O212" s="67">
        <f aca="true" t="shared" si="39" ref="O212:O268">K212*$C$31</f>
        <v>0.0022547914317925582</v>
      </c>
      <c r="R212" s="4"/>
    </row>
    <row r="213" spans="5:18" ht="12.75">
      <c r="E213" s="19"/>
      <c r="F213" s="24">
        <f t="shared" si="32"/>
        <v>1.7800000000000007</v>
      </c>
      <c r="G213" s="26">
        <f t="shared" si="30"/>
        <v>1.7760000000000007</v>
      </c>
      <c r="H213" s="24">
        <f t="shared" si="31"/>
        <v>1.7780000000000007</v>
      </c>
      <c r="I213" s="24">
        <f t="shared" si="33"/>
        <v>1.7800000000000007</v>
      </c>
      <c r="J213" s="27">
        <f t="shared" si="34"/>
        <v>0.5630630630630629</v>
      </c>
      <c r="K213" s="25">
        <f t="shared" si="35"/>
        <v>0.5624296962879638</v>
      </c>
      <c r="L213" s="71">
        <f t="shared" si="36"/>
        <v>0.5617977528089886</v>
      </c>
      <c r="M213" s="66">
        <f t="shared" si="37"/>
        <v>0.0022522522522522514</v>
      </c>
      <c r="N213" s="66">
        <f t="shared" si="38"/>
        <v>0.0022471910112359544</v>
      </c>
      <c r="O213" s="67">
        <f t="shared" si="39"/>
        <v>0.0022497187851518554</v>
      </c>
      <c r="R213" s="4"/>
    </row>
    <row r="214" spans="5:18" ht="12.75">
      <c r="E214" s="19"/>
      <c r="F214" s="24">
        <f t="shared" si="32"/>
        <v>1.7840000000000007</v>
      </c>
      <c r="G214" s="26">
        <f t="shared" si="30"/>
        <v>1.7800000000000007</v>
      </c>
      <c r="H214" s="24">
        <f t="shared" si="31"/>
        <v>1.7820000000000007</v>
      </c>
      <c r="I214" s="24">
        <f t="shared" si="33"/>
        <v>1.7840000000000007</v>
      </c>
      <c r="J214" s="27">
        <f t="shared" si="34"/>
        <v>0.5617977528089886</v>
      </c>
      <c r="K214" s="25">
        <f t="shared" si="35"/>
        <v>0.5611672278338943</v>
      </c>
      <c r="L214" s="71">
        <f t="shared" si="36"/>
        <v>0.560538116591928</v>
      </c>
      <c r="M214" s="66">
        <f t="shared" si="37"/>
        <v>0.0022471910112359544</v>
      </c>
      <c r="N214" s="66">
        <f t="shared" si="38"/>
        <v>0.002242152466367712</v>
      </c>
      <c r="O214" s="67">
        <f t="shared" si="39"/>
        <v>0.0022446689113355773</v>
      </c>
      <c r="R214" s="4"/>
    </row>
    <row r="215" spans="5:18" ht="12.75">
      <c r="E215" s="19"/>
      <c r="F215" s="24">
        <f t="shared" si="32"/>
        <v>1.7880000000000007</v>
      </c>
      <c r="G215" s="26">
        <f t="shared" si="30"/>
        <v>1.7840000000000007</v>
      </c>
      <c r="H215" s="24">
        <f t="shared" si="31"/>
        <v>1.7860000000000007</v>
      </c>
      <c r="I215" s="24">
        <f t="shared" si="33"/>
        <v>1.7880000000000007</v>
      </c>
      <c r="J215" s="27">
        <f t="shared" si="34"/>
        <v>0.560538116591928</v>
      </c>
      <c r="K215" s="25">
        <f t="shared" si="35"/>
        <v>0.5599104143337064</v>
      </c>
      <c r="L215" s="71">
        <f t="shared" si="36"/>
        <v>0.559284116331096</v>
      </c>
      <c r="M215" s="66">
        <f t="shared" si="37"/>
        <v>0.002242152466367712</v>
      </c>
      <c r="N215" s="66">
        <f t="shared" si="38"/>
        <v>0.002237136465324384</v>
      </c>
      <c r="O215" s="67">
        <f t="shared" si="39"/>
        <v>0.0022396416573348256</v>
      </c>
      <c r="R215" s="4"/>
    </row>
    <row r="216" spans="5:18" ht="12.75">
      <c r="E216" s="19"/>
      <c r="F216" s="24">
        <f t="shared" si="32"/>
        <v>1.7920000000000007</v>
      </c>
      <c r="G216" s="26">
        <f t="shared" si="30"/>
        <v>1.7880000000000007</v>
      </c>
      <c r="H216" s="24">
        <f t="shared" si="31"/>
        <v>1.7900000000000007</v>
      </c>
      <c r="I216" s="24">
        <f t="shared" si="33"/>
        <v>1.7920000000000007</v>
      </c>
      <c r="J216" s="27">
        <f t="shared" si="34"/>
        <v>0.559284116331096</v>
      </c>
      <c r="K216" s="25">
        <f t="shared" si="35"/>
        <v>0.5586592178770947</v>
      </c>
      <c r="L216" s="71">
        <f t="shared" si="36"/>
        <v>0.5580357142857141</v>
      </c>
      <c r="M216" s="66">
        <f t="shared" si="37"/>
        <v>0.002237136465324384</v>
      </c>
      <c r="N216" s="66">
        <f t="shared" si="38"/>
        <v>0.002232142857142856</v>
      </c>
      <c r="O216" s="67">
        <f t="shared" si="39"/>
        <v>0.002234636871508379</v>
      </c>
      <c r="R216" s="4"/>
    </row>
    <row r="217" spans="5:18" ht="12.75">
      <c r="E217" s="19"/>
      <c r="F217" s="24">
        <f t="shared" si="32"/>
        <v>1.7960000000000007</v>
      </c>
      <c r="G217" s="26">
        <f t="shared" si="30"/>
        <v>1.7920000000000007</v>
      </c>
      <c r="H217" s="24">
        <f t="shared" si="31"/>
        <v>1.7940000000000007</v>
      </c>
      <c r="I217" s="24">
        <f t="shared" si="33"/>
        <v>1.7960000000000007</v>
      </c>
      <c r="J217" s="27">
        <f t="shared" si="34"/>
        <v>0.5580357142857141</v>
      </c>
      <c r="K217" s="25">
        <f t="shared" si="35"/>
        <v>0.5574136008918615</v>
      </c>
      <c r="L217" s="71">
        <f t="shared" si="36"/>
        <v>0.5567928730512247</v>
      </c>
      <c r="M217" s="66">
        <f t="shared" si="37"/>
        <v>0.002232142857142856</v>
      </c>
      <c r="N217" s="66">
        <f t="shared" si="38"/>
        <v>0.002227171492204899</v>
      </c>
      <c r="O217" s="67">
        <f t="shared" si="39"/>
        <v>0.002229654403567446</v>
      </c>
      <c r="R217" s="4"/>
    </row>
    <row r="218" spans="5:18" ht="12.75">
      <c r="E218" s="19"/>
      <c r="F218" s="24">
        <f t="shared" si="32"/>
        <v>1.8000000000000007</v>
      </c>
      <c r="G218" s="26">
        <f t="shared" si="30"/>
        <v>1.7960000000000007</v>
      </c>
      <c r="H218" s="24">
        <f t="shared" si="31"/>
        <v>1.7980000000000007</v>
      </c>
      <c r="I218" s="24">
        <f t="shared" si="33"/>
        <v>1.8000000000000007</v>
      </c>
      <c r="J218" s="27">
        <f t="shared" si="34"/>
        <v>0.5567928730512247</v>
      </c>
      <c r="K218" s="25">
        <f t="shared" si="35"/>
        <v>0.5561735261401555</v>
      </c>
      <c r="L218" s="71">
        <f t="shared" si="36"/>
        <v>0.5555555555555554</v>
      </c>
      <c r="M218" s="66">
        <f t="shared" si="37"/>
        <v>0.002227171492204899</v>
      </c>
      <c r="N218" s="66">
        <f t="shared" si="38"/>
        <v>0.0022222222222222214</v>
      </c>
      <c r="O218" s="67">
        <f t="shared" si="39"/>
        <v>0.002224694104560622</v>
      </c>
      <c r="R218" s="4"/>
    </row>
    <row r="219" spans="5:18" ht="12.75">
      <c r="E219" s="19"/>
      <c r="F219" s="24">
        <f t="shared" si="32"/>
        <v>1.8040000000000007</v>
      </c>
      <c r="G219" s="26">
        <f t="shared" si="30"/>
        <v>1.8000000000000007</v>
      </c>
      <c r="H219" s="24">
        <f t="shared" si="31"/>
        <v>1.8020000000000007</v>
      </c>
      <c r="I219" s="24">
        <f t="shared" si="33"/>
        <v>1.8040000000000007</v>
      </c>
      <c r="J219" s="27">
        <f t="shared" si="34"/>
        <v>0.5555555555555554</v>
      </c>
      <c r="K219" s="25">
        <f t="shared" si="35"/>
        <v>0.5549389567147611</v>
      </c>
      <c r="L219" s="71">
        <f t="shared" si="36"/>
        <v>0.5543237250554321</v>
      </c>
      <c r="M219" s="66">
        <f t="shared" si="37"/>
        <v>0.0022222222222222214</v>
      </c>
      <c r="N219" s="66">
        <f t="shared" si="38"/>
        <v>0.0022172949002217286</v>
      </c>
      <c r="O219" s="67">
        <f t="shared" si="39"/>
        <v>0.0022197558268590447</v>
      </c>
      <c r="R219" s="4"/>
    </row>
    <row r="220" spans="5:18" ht="12.75">
      <c r="E220" s="19"/>
      <c r="F220" s="24">
        <f t="shared" si="32"/>
        <v>1.8080000000000007</v>
      </c>
      <c r="G220" s="26">
        <f t="shared" si="30"/>
        <v>1.8040000000000007</v>
      </c>
      <c r="H220" s="24">
        <f t="shared" si="31"/>
        <v>1.8060000000000007</v>
      </c>
      <c r="I220" s="24">
        <f t="shared" si="33"/>
        <v>1.8080000000000007</v>
      </c>
      <c r="J220" s="27">
        <f t="shared" si="34"/>
        <v>0.5543237250554321</v>
      </c>
      <c r="K220" s="25">
        <f t="shared" si="35"/>
        <v>0.5537098560354372</v>
      </c>
      <c r="L220" s="71">
        <f t="shared" si="36"/>
        <v>0.5530973451327431</v>
      </c>
      <c r="M220" s="66">
        <f t="shared" si="37"/>
        <v>0.0022172949002217286</v>
      </c>
      <c r="N220" s="66">
        <f t="shared" si="38"/>
        <v>0.0022123893805309726</v>
      </c>
      <c r="O220" s="67">
        <f t="shared" si="39"/>
        <v>0.0022148394241417488</v>
      </c>
      <c r="R220" s="4"/>
    </row>
    <row r="221" spans="5:18" ht="12.75">
      <c r="E221" s="19"/>
      <c r="F221" s="24">
        <f t="shared" si="32"/>
        <v>1.8120000000000007</v>
      </c>
      <c r="G221" s="26">
        <f t="shared" si="30"/>
        <v>1.8080000000000007</v>
      </c>
      <c r="H221" s="24">
        <f t="shared" si="31"/>
        <v>1.8100000000000007</v>
      </c>
      <c r="I221" s="24">
        <f t="shared" si="33"/>
        <v>1.8120000000000007</v>
      </c>
      <c r="J221" s="27">
        <f t="shared" si="34"/>
        <v>0.5530973451327431</v>
      </c>
      <c r="K221" s="25">
        <f t="shared" si="35"/>
        <v>0.5524861878453037</v>
      </c>
      <c r="L221" s="71">
        <f t="shared" si="36"/>
        <v>0.551876379690949</v>
      </c>
      <c r="M221" s="66">
        <f t="shared" si="37"/>
        <v>0.0022123893805309726</v>
      </c>
      <c r="N221" s="66">
        <f t="shared" si="38"/>
        <v>0.002207505518763796</v>
      </c>
      <c r="O221" s="67">
        <f t="shared" si="39"/>
        <v>0.0022099447513812148</v>
      </c>
      <c r="R221" s="4"/>
    </row>
    <row r="222" spans="5:18" ht="12.75">
      <c r="E222" s="19"/>
      <c r="F222" s="24">
        <f t="shared" si="32"/>
        <v>1.8160000000000007</v>
      </c>
      <c r="G222" s="26">
        <f t="shared" si="30"/>
        <v>1.8120000000000007</v>
      </c>
      <c r="H222" s="24">
        <f t="shared" si="31"/>
        <v>1.8140000000000007</v>
      </c>
      <c r="I222" s="24">
        <f t="shared" si="33"/>
        <v>1.8160000000000007</v>
      </c>
      <c r="J222" s="27">
        <f t="shared" si="34"/>
        <v>0.551876379690949</v>
      </c>
      <c r="K222" s="25">
        <f t="shared" si="35"/>
        <v>0.5512679162072766</v>
      </c>
      <c r="L222" s="71">
        <f t="shared" si="36"/>
        <v>0.5506607929515416</v>
      </c>
      <c r="M222" s="66">
        <f t="shared" si="37"/>
        <v>0.002207505518763796</v>
      </c>
      <c r="N222" s="66">
        <f t="shared" si="38"/>
        <v>0.0022026431718061663</v>
      </c>
      <c r="O222" s="67">
        <f t="shared" si="39"/>
        <v>0.002205071664829106</v>
      </c>
      <c r="R222" s="4"/>
    </row>
    <row r="223" spans="5:18" ht="12.75">
      <c r="E223" s="19"/>
      <c r="F223" s="24">
        <f t="shared" si="32"/>
        <v>1.8200000000000007</v>
      </c>
      <c r="G223" s="26">
        <f t="shared" si="30"/>
        <v>1.8160000000000007</v>
      </c>
      <c r="H223" s="24">
        <f t="shared" si="31"/>
        <v>1.8180000000000007</v>
      </c>
      <c r="I223" s="24">
        <f t="shared" si="33"/>
        <v>1.8200000000000007</v>
      </c>
      <c r="J223" s="27">
        <f t="shared" si="34"/>
        <v>0.5506607929515416</v>
      </c>
      <c r="K223" s="25">
        <f t="shared" si="35"/>
        <v>0.5500550055005499</v>
      </c>
      <c r="L223" s="71">
        <f t="shared" si="36"/>
        <v>0.5494505494505493</v>
      </c>
      <c r="M223" s="66">
        <f t="shared" si="37"/>
        <v>0.0022026431718061663</v>
      </c>
      <c r="N223" s="66">
        <f t="shared" si="38"/>
        <v>0.002197802197802197</v>
      </c>
      <c r="O223" s="67">
        <f t="shared" si="39"/>
        <v>0.0022002200220021997</v>
      </c>
      <c r="R223" s="4"/>
    </row>
    <row r="224" spans="5:18" ht="12.75">
      <c r="E224" s="19"/>
      <c r="F224" s="24">
        <f t="shared" si="32"/>
        <v>1.8240000000000007</v>
      </c>
      <c r="G224" s="26">
        <f t="shared" si="30"/>
        <v>1.8200000000000007</v>
      </c>
      <c r="H224" s="24">
        <f t="shared" si="31"/>
        <v>1.8220000000000007</v>
      </c>
      <c r="I224" s="24">
        <f t="shared" si="33"/>
        <v>1.8240000000000007</v>
      </c>
      <c r="J224" s="27">
        <f t="shared" si="34"/>
        <v>0.5494505494505493</v>
      </c>
      <c r="K224" s="25">
        <f t="shared" si="35"/>
        <v>0.5488474204171239</v>
      </c>
      <c r="L224" s="71">
        <f t="shared" si="36"/>
        <v>0.5482456140350875</v>
      </c>
      <c r="M224" s="66">
        <f t="shared" si="37"/>
        <v>0.002197802197802197</v>
      </c>
      <c r="N224" s="66">
        <f t="shared" si="38"/>
        <v>0.0021929824561403503</v>
      </c>
      <c r="O224" s="67">
        <f t="shared" si="39"/>
        <v>0.0021953896816684954</v>
      </c>
      <c r="R224" s="4"/>
    </row>
    <row r="225" spans="5:18" ht="12.75">
      <c r="E225" s="19"/>
      <c r="F225" s="24">
        <f t="shared" si="32"/>
        <v>1.8280000000000007</v>
      </c>
      <c r="G225" s="26">
        <f t="shared" si="30"/>
        <v>1.8240000000000007</v>
      </c>
      <c r="H225" s="24">
        <f t="shared" si="31"/>
        <v>1.8260000000000007</v>
      </c>
      <c r="I225" s="24">
        <f t="shared" si="33"/>
        <v>1.8280000000000007</v>
      </c>
      <c r="J225" s="27">
        <f t="shared" si="34"/>
        <v>0.5482456140350875</v>
      </c>
      <c r="K225" s="25">
        <f t="shared" si="35"/>
        <v>0.5476451259583788</v>
      </c>
      <c r="L225" s="71">
        <f t="shared" si="36"/>
        <v>0.547045951859956</v>
      </c>
      <c r="M225" s="66">
        <f t="shared" si="37"/>
        <v>0.0021929824561403503</v>
      </c>
      <c r="N225" s="66">
        <f t="shared" si="38"/>
        <v>0.002188183807439824</v>
      </c>
      <c r="O225" s="67">
        <f t="shared" si="39"/>
        <v>0.002190580503833515</v>
      </c>
      <c r="R225" s="4"/>
    </row>
    <row r="226" spans="5:18" ht="12.75">
      <c r="E226" s="19"/>
      <c r="F226" s="24">
        <f t="shared" si="32"/>
        <v>1.8320000000000007</v>
      </c>
      <c r="G226" s="26">
        <f t="shared" si="30"/>
        <v>1.8280000000000007</v>
      </c>
      <c r="H226" s="24">
        <f t="shared" si="31"/>
        <v>1.8300000000000007</v>
      </c>
      <c r="I226" s="24">
        <f t="shared" si="33"/>
        <v>1.8320000000000007</v>
      </c>
      <c r="J226" s="27">
        <f t="shared" si="34"/>
        <v>0.547045951859956</v>
      </c>
      <c r="K226" s="25">
        <f t="shared" si="35"/>
        <v>0.5464480874316938</v>
      </c>
      <c r="L226" s="71">
        <f t="shared" si="36"/>
        <v>0.5458515283842793</v>
      </c>
      <c r="M226" s="66">
        <f t="shared" si="37"/>
        <v>0.002188183807439824</v>
      </c>
      <c r="N226" s="66">
        <f t="shared" si="38"/>
        <v>0.0021834061135371174</v>
      </c>
      <c r="O226" s="67">
        <f t="shared" si="39"/>
        <v>0.0021857923497267755</v>
      </c>
      <c r="R226" s="4"/>
    </row>
    <row r="227" spans="5:18" ht="12.75">
      <c r="E227" s="19"/>
      <c r="F227" s="24">
        <f t="shared" si="32"/>
        <v>1.8360000000000007</v>
      </c>
      <c r="G227" s="26">
        <f t="shared" si="30"/>
        <v>1.8320000000000007</v>
      </c>
      <c r="H227" s="24">
        <f t="shared" si="31"/>
        <v>1.8340000000000007</v>
      </c>
      <c r="I227" s="24">
        <f t="shared" si="33"/>
        <v>1.8360000000000007</v>
      </c>
      <c r="J227" s="27">
        <f t="shared" si="34"/>
        <v>0.5458515283842793</v>
      </c>
      <c r="K227" s="25">
        <f t="shared" si="35"/>
        <v>0.5452562704471099</v>
      </c>
      <c r="L227" s="71">
        <f t="shared" si="36"/>
        <v>0.5446623093681915</v>
      </c>
      <c r="M227" s="66">
        <f t="shared" si="37"/>
        <v>0.0021834061135371174</v>
      </c>
      <c r="N227" s="66">
        <f t="shared" si="38"/>
        <v>0.002178649237472766</v>
      </c>
      <c r="O227" s="67">
        <f t="shared" si="39"/>
        <v>0.00218102508178844</v>
      </c>
      <c r="R227" s="4"/>
    </row>
    <row r="228" spans="5:18" ht="12.75">
      <c r="E228" s="19"/>
      <c r="F228" s="24">
        <f t="shared" si="32"/>
        <v>1.8400000000000007</v>
      </c>
      <c r="G228" s="26">
        <f t="shared" si="30"/>
        <v>1.8360000000000007</v>
      </c>
      <c r="H228" s="24">
        <f t="shared" si="31"/>
        <v>1.8380000000000007</v>
      </c>
      <c r="I228" s="24">
        <f t="shared" si="33"/>
        <v>1.8400000000000007</v>
      </c>
      <c r="J228" s="27">
        <f t="shared" si="34"/>
        <v>0.5446623093681915</v>
      </c>
      <c r="K228" s="25">
        <f t="shared" si="35"/>
        <v>0.5440696409140368</v>
      </c>
      <c r="L228" s="71">
        <f t="shared" si="36"/>
        <v>0.543478260869565</v>
      </c>
      <c r="M228" s="66">
        <f t="shared" si="37"/>
        <v>0.002178649237472766</v>
      </c>
      <c r="N228" s="66">
        <f t="shared" si="38"/>
        <v>0.00217391304347826</v>
      </c>
      <c r="O228" s="67">
        <f t="shared" si="39"/>
        <v>0.002176278563656147</v>
      </c>
      <c r="R228" s="4"/>
    </row>
    <row r="229" spans="5:18" ht="12.75">
      <c r="E229" s="19"/>
      <c r="F229" s="24">
        <f t="shared" si="32"/>
        <v>1.8440000000000007</v>
      </c>
      <c r="G229" s="26">
        <f t="shared" si="30"/>
        <v>1.8400000000000007</v>
      </c>
      <c r="H229" s="24">
        <f t="shared" si="31"/>
        <v>1.8420000000000007</v>
      </c>
      <c r="I229" s="24">
        <f t="shared" si="33"/>
        <v>1.8440000000000007</v>
      </c>
      <c r="J229" s="27">
        <f t="shared" si="34"/>
        <v>0.543478260869565</v>
      </c>
      <c r="K229" s="25">
        <f t="shared" si="35"/>
        <v>0.542888165038002</v>
      </c>
      <c r="L229" s="71">
        <f t="shared" si="36"/>
        <v>0.5422993492407807</v>
      </c>
      <c r="M229" s="66">
        <f t="shared" si="37"/>
        <v>0.00217391304347826</v>
      </c>
      <c r="N229" s="66">
        <f t="shared" si="38"/>
        <v>0.002169197396963123</v>
      </c>
      <c r="O229" s="67">
        <f t="shared" si="39"/>
        <v>0.002171552660152008</v>
      </c>
      <c r="R229" s="4"/>
    </row>
    <row r="230" spans="5:18" ht="12.75">
      <c r="E230" s="19"/>
      <c r="F230" s="24">
        <f t="shared" si="32"/>
        <v>1.8480000000000008</v>
      </c>
      <c r="G230" s="26">
        <f t="shared" si="30"/>
        <v>1.8440000000000007</v>
      </c>
      <c r="H230" s="24">
        <f t="shared" si="31"/>
        <v>1.8460000000000008</v>
      </c>
      <c r="I230" s="24">
        <f t="shared" si="33"/>
        <v>1.8480000000000008</v>
      </c>
      <c r="J230" s="27">
        <f t="shared" si="34"/>
        <v>0.5422993492407807</v>
      </c>
      <c r="K230" s="25">
        <f t="shared" si="35"/>
        <v>0.5417118093174429</v>
      </c>
      <c r="L230" s="71">
        <f t="shared" si="36"/>
        <v>0.5411255411255409</v>
      </c>
      <c r="M230" s="66">
        <f t="shared" si="37"/>
        <v>0.002169197396963123</v>
      </c>
      <c r="N230" s="66">
        <f t="shared" si="38"/>
        <v>0.0021645021645021636</v>
      </c>
      <c r="O230" s="67">
        <f t="shared" si="39"/>
        <v>0.0021668472372697715</v>
      </c>
      <c r="R230" s="4"/>
    </row>
    <row r="231" spans="5:18" ht="12.75">
      <c r="E231" s="19"/>
      <c r="F231" s="24">
        <f t="shared" si="32"/>
        <v>1.8520000000000008</v>
      </c>
      <c r="G231" s="26">
        <f t="shared" si="30"/>
        <v>1.8480000000000008</v>
      </c>
      <c r="H231" s="24">
        <f t="shared" si="31"/>
        <v>1.8500000000000008</v>
      </c>
      <c r="I231" s="24">
        <f t="shared" si="33"/>
        <v>1.8520000000000008</v>
      </c>
      <c r="J231" s="27">
        <f t="shared" si="34"/>
        <v>0.5411255411255409</v>
      </c>
      <c r="K231" s="25">
        <f t="shared" si="35"/>
        <v>0.5405405405405403</v>
      </c>
      <c r="L231" s="71">
        <f t="shared" si="36"/>
        <v>0.5399568034557233</v>
      </c>
      <c r="M231" s="66">
        <f t="shared" si="37"/>
        <v>0.0021645021645021636</v>
      </c>
      <c r="N231" s="66">
        <f t="shared" si="38"/>
        <v>0.002159827213822893</v>
      </c>
      <c r="O231" s="67">
        <f t="shared" si="39"/>
        <v>0.0021621621621621613</v>
      </c>
      <c r="R231" s="4"/>
    </row>
    <row r="232" spans="5:18" ht="12.75">
      <c r="E232" s="19"/>
      <c r="F232" s="24">
        <f t="shared" si="32"/>
        <v>1.8560000000000008</v>
      </c>
      <c r="G232" s="26">
        <f t="shared" si="30"/>
        <v>1.8520000000000008</v>
      </c>
      <c r="H232" s="24">
        <f t="shared" si="31"/>
        <v>1.8540000000000008</v>
      </c>
      <c r="I232" s="24">
        <f t="shared" si="33"/>
        <v>1.8560000000000008</v>
      </c>
      <c r="J232" s="27">
        <f t="shared" si="34"/>
        <v>0.5399568034557233</v>
      </c>
      <c r="K232" s="25">
        <f t="shared" si="35"/>
        <v>0.5393743257820925</v>
      </c>
      <c r="L232" s="71">
        <f t="shared" si="36"/>
        <v>0.5387931034482757</v>
      </c>
      <c r="M232" s="66">
        <f t="shared" si="37"/>
        <v>0.002159827213822893</v>
      </c>
      <c r="N232" s="66">
        <f t="shared" si="38"/>
        <v>0.002155172413793103</v>
      </c>
      <c r="O232" s="67">
        <f t="shared" si="39"/>
        <v>0.00215749730312837</v>
      </c>
      <c r="R232" s="4"/>
    </row>
    <row r="233" spans="5:18" ht="12.75">
      <c r="E233" s="19"/>
      <c r="F233" s="24">
        <f t="shared" si="32"/>
        <v>1.8600000000000008</v>
      </c>
      <c r="G233" s="26">
        <f t="shared" si="30"/>
        <v>1.8560000000000008</v>
      </c>
      <c r="H233" s="24">
        <f t="shared" si="31"/>
        <v>1.8580000000000008</v>
      </c>
      <c r="I233" s="24">
        <f t="shared" si="33"/>
        <v>1.8600000000000008</v>
      </c>
      <c r="J233" s="27">
        <f t="shared" si="34"/>
        <v>0.5387931034482757</v>
      </c>
      <c r="K233" s="25">
        <f t="shared" si="35"/>
        <v>0.5382131324004303</v>
      </c>
      <c r="L233" s="71">
        <f t="shared" si="36"/>
        <v>0.5376344086021503</v>
      </c>
      <c r="M233" s="66">
        <f t="shared" si="37"/>
        <v>0.002155172413793103</v>
      </c>
      <c r="N233" s="66">
        <f t="shared" si="38"/>
        <v>0.0021505376344086013</v>
      </c>
      <c r="O233" s="67">
        <f t="shared" si="39"/>
        <v>0.0021528525296017212</v>
      </c>
      <c r="R233" s="4"/>
    </row>
    <row r="234" spans="5:18" ht="12.75">
      <c r="E234" s="19"/>
      <c r="F234" s="24">
        <f t="shared" si="32"/>
        <v>1.8640000000000008</v>
      </c>
      <c r="G234" s="26">
        <f t="shared" si="30"/>
        <v>1.8600000000000008</v>
      </c>
      <c r="H234" s="24">
        <f t="shared" si="31"/>
        <v>1.8620000000000008</v>
      </c>
      <c r="I234" s="24">
        <f t="shared" si="33"/>
        <v>1.8640000000000008</v>
      </c>
      <c r="J234" s="27">
        <f t="shared" si="34"/>
        <v>0.5376344086021503</v>
      </c>
      <c r="K234" s="25">
        <f t="shared" si="35"/>
        <v>0.5370569280343714</v>
      </c>
      <c r="L234" s="71">
        <f t="shared" si="36"/>
        <v>0.5364806866952787</v>
      </c>
      <c r="M234" s="66">
        <f t="shared" si="37"/>
        <v>0.0021505376344086013</v>
      </c>
      <c r="N234" s="66">
        <f t="shared" si="38"/>
        <v>0.002145922746781115</v>
      </c>
      <c r="O234" s="67">
        <f t="shared" si="39"/>
        <v>0.0021482277121374856</v>
      </c>
      <c r="R234" s="4"/>
    </row>
    <row r="235" spans="5:18" ht="12.75">
      <c r="E235" s="19"/>
      <c r="F235" s="24">
        <f t="shared" si="32"/>
        <v>1.8680000000000008</v>
      </c>
      <c r="G235" s="26">
        <f t="shared" si="30"/>
        <v>1.8640000000000008</v>
      </c>
      <c r="H235" s="24">
        <f t="shared" si="31"/>
        <v>1.8660000000000008</v>
      </c>
      <c r="I235" s="24">
        <f t="shared" si="33"/>
        <v>1.8680000000000008</v>
      </c>
      <c r="J235" s="27">
        <f t="shared" si="34"/>
        <v>0.5364806866952787</v>
      </c>
      <c r="K235" s="25">
        <f t="shared" si="35"/>
        <v>0.5359056806002142</v>
      </c>
      <c r="L235" s="71">
        <f t="shared" si="36"/>
        <v>0.5353319057815844</v>
      </c>
      <c r="M235" s="66">
        <f t="shared" si="37"/>
        <v>0.002145922746781115</v>
      </c>
      <c r="N235" s="66">
        <f t="shared" si="38"/>
        <v>0.0021413276231263376</v>
      </c>
      <c r="O235" s="67">
        <f t="shared" si="39"/>
        <v>0.0021436227224008566</v>
      </c>
      <c r="R235" s="4"/>
    </row>
    <row r="236" spans="5:18" ht="12.75">
      <c r="E236" s="19"/>
      <c r="F236" s="24">
        <f t="shared" si="32"/>
        <v>1.8720000000000008</v>
      </c>
      <c r="G236" s="26">
        <f t="shared" si="30"/>
        <v>1.8680000000000008</v>
      </c>
      <c r="H236" s="24">
        <f t="shared" si="31"/>
        <v>1.8700000000000008</v>
      </c>
      <c r="I236" s="24">
        <f t="shared" si="33"/>
        <v>1.8720000000000008</v>
      </c>
      <c r="J236" s="27">
        <f t="shared" si="34"/>
        <v>0.5353319057815844</v>
      </c>
      <c r="K236" s="25">
        <f t="shared" si="35"/>
        <v>0.5347593582887699</v>
      </c>
      <c r="L236" s="71">
        <f t="shared" si="36"/>
        <v>0.534188034188034</v>
      </c>
      <c r="M236" s="66">
        <f t="shared" si="37"/>
        <v>0.0021413276231263376</v>
      </c>
      <c r="N236" s="66">
        <f t="shared" si="38"/>
        <v>0.0021367521367521357</v>
      </c>
      <c r="O236" s="67">
        <f t="shared" si="39"/>
        <v>0.0021390374331550794</v>
      </c>
      <c r="R236" s="4"/>
    </row>
    <row r="237" spans="5:18" ht="12.75">
      <c r="E237" s="19"/>
      <c r="F237" s="24">
        <f t="shared" si="32"/>
        <v>1.8760000000000008</v>
      </c>
      <c r="G237" s="26">
        <f t="shared" si="30"/>
        <v>1.8720000000000008</v>
      </c>
      <c r="H237" s="24">
        <f t="shared" si="31"/>
        <v>1.8740000000000008</v>
      </c>
      <c r="I237" s="24">
        <f t="shared" si="33"/>
        <v>1.8760000000000008</v>
      </c>
      <c r="J237" s="27">
        <f t="shared" si="34"/>
        <v>0.534188034188034</v>
      </c>
      <c r="K237" s="25">
        <f t="shared" si="35"/>
        <v>0.533617929562433</v>
      </c>
      <c r="L237" s="71">
        <f t="shared" si="36"/>
        <v>0.5330490405117269</v>
      </c>
      <c r="M237" s="66">
        <f t="shared" si="37"/>
        <v>0.0021367521367521357</v>
      </c>
      <c r="N237" s="66">
        <f t="shared" si="38"/>
        <v>0.0021321961620469074</v>
      </c>
      <c r="O237" s="67">
        <f t="shared" si="39"/>
        <v>0.002134471718249732</v>
      </c>
      <c r="R237" s="4"/>
    </row>
    <row r="238" spans="5:18" ht="12.75">
      <c r="E238" s="19"/>
      <c r="F238" s="24">
        <f t="shared" si="32"/>
        <v>1.8800000000000008</v>
      </c>
      <c r="G238" s="26">
        <f t="shared" si="30"/>
        <v>1.8760000000000008</v>
      </c>
      <c r="H238" s="24">
        <f t="shared" si="31"/>
        <v>1.8780000000000008</v>
      </c>
      <c r="I238" s="24">
        <f t="shared" si="33"/>
        <v>1.8800000000000008</v>
      </c>
      <c r="J238" s="27">
        <f t="shared" si="34"/>
        <v>0.5330490405117269</v>
      </c>
      <c r="K238" s="25">
        <f t="shared" si="35"/>
        <v>0.5324813631522894</v>
      </c>
      <c r="L238" s="71">
        <f t="shared" si="36"/>
        <v>0.531914893617021</v>
      </c>
      <c r="M238" s="66">
        <f t="shared" si="37"/>
        <v>0.0021321961620469074</v>
      </c>
      <c r="N238" s="66">
        <f t="shared" si="38"/>
        <v>0.0021276595744680843</v>
      </c>
      <c r="O238" s="67">
        <f t="shared" si="39"/>
        <v>0.002129925452609158</v>
      </c>
      <c r="R238" s="4"/>
    </row>
    <row r="239" spans="5:18" ht="12.75">
      <c r="E239" s="19"/>
      <c r="F239" s="24">
        <f t="shared" si="32"/>
        <v>1.8840000000000008</v>
      </c>
      <c r="G239" s="26">
        <f t="shared" si="30"/>
        <v>1.8800000000000008</v>
      </c>
      <c r="H239" s="24">
        <f t="shared" si="31"/>
        <v>1.8820000000000008</v>
      </c>
      <c r="I239" s="24">
        <f t="shared" si="33"/>
        <v>1.8840000000000008</v>
      </c>
      <c r="J239" s="27">
        <f t="shared" si="34"/>
        <v>0.531914893617021</v>
      </c>
      <c r="K239" s="25">
        <f t="shared" si="35"/>
        <v>0.5313496280552601</v>
      </c>
      <c r="L239" s="71">
        <f t="shared" si="36"/>
        <v>0.5307855626326962</v>
      </c>
      <c r="M239" s="66">
        <f t="shared" si="37"/>
        <v>0.0021276595744680843</v>
      </c>
      <c r="N239" s="66">
        <f t="shared" si="38"/>
        <v>0.0021231422505307847</v>
      </c>
      <c r="O239" s="67">
        <f t="shared" si="39"/>
        <v>0.0021253985122210405</v>
      </c>
      <c r="R239" s="4"/>
    </row>
    <row r="240" spans="5:18" ht="12.75">
      <c r="E240" s="19"/>
      <c r="F240" s="24">
        <f t="shared" si="32"/>
        <v>1.8880000000000008</v>
      </c>
      <c r="G240" s="26">
        <f t="shared" si="30"/>
        <v>1.8840000000000008</v>
      </c>
      <c r="H240" s="24">
        <f t="shared" si="31"/>
        <v>1.8860000000000008</v>
      </c>
      <c r="I240" s="24">
        <f t="shared" si="33"/>
        <v>1.8880000000000008</v>
      </c>
      <c r="J240" s="27">
        <f t="shared" si="34"/>
        <v>0.5307855626326962</v>
      </c>
      <c r="K240" s="25">
        <f t="shared" si="35"/>
        <v>0.5302226935312829</v>
      </c>
      <c r="L240" s="71">
        <f t="shared" si="36"/>
        <v>0.5296610169491524</v>
      </c>
      <c r="M240" s="66">
        <f t="shared" si="37"/>
        <v>0.0021231422505307847</v>
      </c>
      <c r="N240" s="66">
        <f t="shared" si="38"/>
        <v>0.0021186440677966093</v>
      </c>
      <c r="O240" s="67">
        <f t="shared" si="39"/>
        <v>0.002120890774125132</v>
      </c>
      <c r="R240" s="4"/>
    </row>
    <row r="241" spans="5:18" ht="12.75">
      <c r="E241" s="19"/>
      <c r="F241" s="24">
        <f t="shared" si="32"/>
        <v>1.8920000000000008</v>
      </c>
      <c r="G241" s="26">
        <f t="shared" si="30"/>
        <v>1.8880000000000008</v>
      </c>
      <c r="H241" s="24">
        <f t="shared" si="31"/>
        <v>1.8900000000000008</v>
      </c>
      <c r="I241" s="24">
        <f t="shared" si="33"/>
        <v>1.8920000000000008</v>
      </c>
      <c r="J241" s="27">
        <f t="shared" si="34"/>
        <v>0.5296610169491524</v>
      </c>
      <c r="K241" s="25">
        <f t="shared" si="35"/>
        <v>0.5291005291005288</v>
      </c>
      <c r="L241" s="71">
        <f t="shared" si="36"/>
        <v>0.5285412262156446</v>
      </c>
      <c r="M241" s="66">
        <f t="shared" si="37"/>
        <v>0.0021186440677966093</v>
      </c>
      <c r="N241" s="66">
        <f t="shared" si="38"/>
        <v>0.0021141649048625785</v>
      </c>
      <c r="O241" s="67">
        <f t="shared" si="39"/>
        <v>0.0021164021164021152</v>
      </c>
      <c r="R241" s="4"/>
    </row>
    <row r="242" spans="5:18" ht="12.75">
      <c r="E242" s="19"/>
      <c r="F242" s="24">
        <f t="shared" si="32"/>
        <v>1.8960000000000008</v>
      </c>
      <c r="G242" s="26">
        <f t="shared" si="30"/>
        <v>1.8920000000000008</v>
      </c>
      <c r="H242" s="24">
        <f t="shared" si="31"/>
        <v>1.8940000000000008</v>
      </c>
      <c r="I242" s="24">
        <f t="shared" si="33"/>
        <v>1.8960000000000008</v>
      </c>
      <c r="J242" s="27">
        <f t="shared" si="34"/>
        <v>0.5285412262156446</v>
      </c>
      <c r="K242" s="25">
        <f t="shared" si="35"/>
        <v>0.5279831045406544</v>
      </c>
      <c r="L242" s="71">
        <f t="shared" si="36"/>
        <v>0.5274261603375525</v>
      </c>
      <c r="M242" s="66">
        <f t="shared" si="37"/>
        <v>0.0021141649048625785</v>
      </c>
      <c r="N242" s="66">
        <f t="shared" si="38"/>
        <v>0.00210970464135021</v>
      </c>
      <c r="O242" s="67">
        <f t="shared" si="39"/>
        <v>0.0021119324181626178</v>
      </c>
      <c r="R242" s="4"/>
    </row>
    <row r="243" spans="5:18" ht="12.75">
      <c r="E243" s="19"/>
      <c r="F243" s="24">
        <f t="shared" si="32"/>
        <v>1.9000000000000008</v>
      </c>
      <c r="G243" s="26">
        <f t="shared" si="30"/>
        <v>1.8960000000000008</v>
      </c>
      <c r="H243" s="24">
        <f t="shared" si="31"/>
        <v>1.8980000000000008</v>
      </c>
      <c r="I243" s="24">
        <f t="shared" si="33"/>
        <v>1.9000000000000008</v>
      </c>
      <c r="J243" s="27">
        <f t="shared" si="34"/>
        <v>0.5274261603375525</v>
      </c>
      <c r="K243" s="25">
        <f t="shared" si="35"/>
        <v>0.5268703898840883</v>
      </c>
      <c r="L243" s="71">
        <f t="shared" si="36"/>
        <v>0.526315789473684</v>
      </c>
      <c r="M243" s="66">
        <f t="shared" si="37"/>
        <v>0.00210970464135021</v>
      </c>
      <c r="N243" s="66">
        <f t="shared" si="38"/>
        <v>0.002105263157894736</v>
      </c>
      <c r="O243" s="67">
        <f t="shared" si="39"/>
        <v>0.002107481559536353</v>
      </c>
      <c r="R243" s="4"/>
    </row>
    <row r="244" spans="5:18" ht="12.75">
      <c r="E244" s="19"/>
      <c r="F244" s="24">
        <f t="shared" si="32"/>
        <v>1.9040000000000008</v>
      </c>
      <c r="G244" s="26">
        <f t="shared" si="30"/>
        <v>1.9000000000000008</v>
      </c>
      <c r="H244" s="24">
        <f t="shared" si="31"/>
        <v>1.9020000000000008</v>
      </c>
      <c r="I244" s="24">
        <f t="shared" si="33"/>
        <v>1.9040000000000008</v>
      </c>
      <c r="J244" s="27">
        <f t="shared" si="34"/>
        <v>0.526315789473684</v>
      </c>
      <c r="K244" s="25">
        <f t="shared" si="35"/>
        <v>0.525762355415352</v>
      </c>
      <c r="L244" s="71">
        <f t="shared" si="36"/>
        <v>0.5252100840336132</v>
      </c>
      <c r="M244" s="66">
        <f t="shared" si="37"/>
        <v>0.002105263157894736</v>
      </c>
      <c r="N244" s="66">
        <f t="shared" si="38"/>
        <v>0.002100840336134453</v>
      </c>
      <c r="O244" s="67">
        <f t="shared" si="39"/>
        <v>0.002103049421661408</v>
      </c>
      <c r="R244" s="4"/>
    </row>
    <row r="245" spans="5:18" ht="12.75">
      <c r="E245" s="19"/>
      <c r="F245" s="24">
        <f t="shared" si="32"/>
        <v>1.9080000000000008</v>
      </c>
      <c r="G245" s="26">
        <f t="shared" si="30"/>
        <v>1.9040000000000008</v>
      </c>
      <c r="H245" s="24">
        <f t="shared" si="31"/>
        <v>1.9060000000000008</v>
      </c>
      <c r="I245" s="24">
        <f t="shared" si="33"/>
        <v>1.9080000000000008</v>
      </c>
      <c r="J245" s="27">
        <f t="shared" si="34"/>
        <v>0.5252100840336132</v>
      </c>
      <c r="K245" s="25">
        <f t="shared" si="35"/>
        <v>0.5246589716684154</v>
      </c>
      <c r="L245" s="71">
        <f t="shared" si="36"/>
        <v>0.5241090146750522</v>
      </c>
      <c r="M245" s="66">
        <f t="shared" si="37"/>
        <v>0.002100840336134453</v>
      </c>
      <c r="N245" s="66">
        <f t="shared" si="38"/>
        <v>0.002096436058700209</v>
      </c>
      <c r="O245" s="67">
        <f t="shared" si="39"/>
        <v>0.0020986358866736613</v>
      </c>
      <c r="R245" s="4"/>
    </row>
    <row r="246" spans="5:18" ht="12.75">
      <c r="E246" s="19"/>
      <c r="F246" s="24">
        <f t="shared" si="32"/>
        <v>1.9120000000000008</v>
      </c>
      <c r="G246" s="26">
        <f t="shared" si="30"/>
        <v>1.9080000000000008</v>
      </c>
      <c r="H246" s="24">
        <f t="shared" si="31"/>
        <v>1.9100000000000008</v>
      </c>
      <c r="I246" s="24">
        <f t="shared" si="33"/>
        <v>1.9120000000000008</v>
      </c>
      <c r="J246" s="27">
        <f t="shared" si="34"/>
        <v>0.5241090146750522</v>
      </c>
      <c r="K246" s="25">
        <f t="shared" si="35"/>
        <v>0.5235602094240835</v>
      </c>
      <c r="L246" s="71">
        <f t="shared" si="36"/>
        <v>0.523012552301255</v>
      </c>
      <c r="M246" s="66">
        <f t="shared" si="37"/>
        <v>0.002096436058700209</v>
      </c>
      <c r="N246" s="66">
        <f t="shared" si="38"/>
        <v>0.00209205020920502</v>
      </c>
      <c r="O246" s="67">
        <f t="shared" si="39"/>
        <v>0.0020942408376963344</v>
      </c>
      <c r="R246" s="4"/>
    </row>
    <row r="247" spans="5:18" ht="12.75">
      <c r="E247" s="19"/>
      <c r="F247" s="24">
        <f t="shared" si="32"/>
        <v>1.9160000000000008</v>
      </c>
      <c r="G247" s="26">
        <f t="shared" si="30"/>
        <v>1.9120000000000008</v>
      </c>
      <c r="H247" s="24">
        <f t="shared" si="31"/>
        <v>1.9140000000000008</v>
      </c>
      <c r="I247" s="24">
        <f t="shared" si="33"/>
        <v>1.9160000000000008</v>
      </c>
      <c r="J247" s="27">
        <f t="shared" si="34"/>
        <v>0.523012552301255</v>
      </c>
      <c r="K247" s="25">
        <f t="shared" si="35"/>
        <v>0.5224660397074188</v>
      </c>
      <c r="L247" s="71">
        <f t="shared" si="36"/>
        <v>0.5219206680584549</v>
      </c>
      <c r="M247" s="66">
        <f t="shared" si="37"/>
        <v>0.00209205020920502</v>
      </c>
      <c r="N247" s="66">
        <f t="shared" si="38"/>
        <v>0.00208768267223382</v>
      </c>
      <c r="O247" s="67">
        <f t="shared" si="39"/>
        <v>0.002089864158829675</v>
      </c>
      <c r="R247" s="4"/>
    </row>
    <row r="248" spans="5:18" ht="12.75">
      <c r="E248" s="19"/>
      <c r="F248" s="24">
        <f t="shared" si="32"/>
        <v>1.9200000000000008</v>
      </c>
      <c r="G248" s="26">
        <f t="shared" si="30"/>
        <v>1.9160000000000008</v>
      </c>
      <c r="H248" s="24">
        <f t="shared" si="31"/>
        <v>1.9180000000000008</v>
      </c>
      <c r="I248" s="24">
        <f t="shared" si="33"/>
        <v>1.9200000000000008</v>
      </c>
      <c r="J248" s="27">
        <f t="shared" si="34"/>
        <v>0.5219206680584549</v>
      </c>
      <c r="K248" s="25">
        <f t="shared" si="35"/>
        <v>0.5213764337851927</v>
      </c>
      <c r="L248" s="71">
        <f t="shared" si="36"/>
        <v>0.5208333333333331</v>
      </c>
      <c r="M248" s="66">
        <f t="shared" si="37"/>
        <v>0.00208768267223382</v>
      </c>
      <c r="N248" s="66">
        <f t="shared" si="38"/>
        <v>0.0020833333333333324</v>
      </c>
      <c r="O248" s="67">
        <f t="shared" si="39"/>
        <v>0.002085505735140771</v>
      </c>
      <c r="R248" s="4"/>
    </row>
    <row r="249" spans="5:18" ht="12.75">
      <c r="E249" s="19"/>
      <c r="F249" s="24">
        <f t="shared" si="32"/>
        <v>1.9240000000000008</v>
      </c>
      <c r="G249" s="26">
        <f t="shared" si="30"/>
        <v>1.9200000000000008</v>
      </c>
      <c r="H249" s="24">
        <f t="shared" si="31"/>
        <v>1.9220000000000008</v>
      </c>
      <c r="I249" s="24">
        <f t="shared" si="33"/>
        <v>1.9240000000000008</v>
      </c>
      <c r="J249" s="27">
        <f t="shared" si="34"/>
        <v>0.5208333333333331</v>
      </c>
      <c r="K249" s="25">
        <f t="shared" si="35"/>
        <v>0.5202913631633712</v>
      </c>
      <c r="L249" s="71">
        <f t="shared" si="36"/>
        <v>0.5197505197505196</v>
      </c>
      <c r="M249" s="66">
        <f t="shared" si="37"/>
        <v>0.0020833333333333324</v>
      </c>
      <c r="N249" s="66">
        <f t="shared" si="38"/>
        <v>0.0020790020790020783</v>
      </c>
      <c r="O249" s="67">
        <f t="shared" si="39"/>
        <v>0.002081165452653485</v>
      </c>
      <c r="R249" s="4"/>
    </row>
    <row r="250" spans="5:18" ht="12.75">
      <c r="E250" s="19"/>
      <c r="F250" s="24">
        <f t="shared" si="32"/>
        <v>1.9280000000000008</v>
      </c>
      <c r="G250" s="26">
        <f t="shared" si="30"/>
        <v>1.9240000000000008</v>
      </c>
      <c r="H250" s="24">
        <f t="shared" si="31"/>
        <v>1.9260000000000008</v>
      </c>
      <c r="I250" s="24">
        <f t="shared" si="33"/>
        <v>1.9280000000000008</v>
      </c>
      <c r="J250" s="27">
        <f t="shared" si="34"/>
        <v>0.5197505197505196</v>
      </c>
      <c r="K250" s="25">
        <f t="shared" si="35"/>
        <v>0.5192107995846311</v>
      </c>
      <c r="L250" s="71">
        <f t="shared" si="36"/>
        <v>0.5186721991701243</v>
      </c>
      <c r="M250" s="66">
        <f t="shared" si="37"/>
        <v>0.0020790020790020783</v>
      </c>
      <c r="N250" s="66">
        <f t="shared" si="38"/>
        <v>0.002074688796680497</v>
      </c>
      <c r="O250" s="67">
        <f t="shared" si="39"/>
        <v>0.0020768431983385245</v>
      </c>
      <c r="R250" s="4"/>
    </row>
    <row r="251" spans="5:18" ht="12.75">
      <c r="E251" s="19"/>
      <c r="F251" s="24">
        <f t="shared" si="32"/>
        <v>1.9320000000000008</v>
      </c>
      <c r="G251" s="26">
        <f t="shared" si="30"/>
        <v>1.9280000000000008</v>
      </c>
      <c r="H251" s="24">
        <f t="shared" si="31"/>
        <v>1.9300000000000008</v>
      </c>
      <c r="I251" s="24">
        <f t="shared" si="33"/>
        <v>1.9320000000000008</v>
      </c>
      <c r="J251" s="27">
        <f t="shared" si="34"/>
        <v>0.5186721991701243</v>
      </c>
      <c r="K251" s="25">
        <f t="shared" si="35"/>
        <v>0.5181347150259065</v>
      </c>
      <c r="L251" s="71">
        <f t="shared" si="36"/>
        <v>0.5175983436853</v>
      </c>
      <c r="M251" s="66">
        <f t="shared" si="37"/>
        <v>0.002074688796680497</v>
      </c>
      <c r="N251" s="66">
        <f t="shared" si="38"/>
        <v>0.0020703933747412</v>
      </c>
      <c r="O251" s="67">
        <f t="shared" si="39"/>
        <v>0.002072538860103626</v>
      </c>
      <c r="R251" s="4"/>
    </row>
    <row r="252" spans="5:18" ht="12.75">
      <c r="E252" s="19"/>
      <c r="F252" s="24">
        <f t="shared" si="32"/>
        <v>1.9360000000000008</v>
      </c>
      <c r="G252" s="26">
        <f t="shared" si="30"/>
        <v>1.9320000000000008</v>
      </c>
      <c r="H252" s="24">
        <f t="shared" si="31"/>
        <v>1.9340000000000008</v>
      </c>
      <c r="I252" s="24">
        <f t="shared" si="33"/>
        <v>1.9360000000000008</v>
      </c>
      <c r="J252" s="27">
        <f t="shared" si="34"/>
        <v>0.5175983436853</v>
      </c>
      <c r="K252" s="25">
        <f t="shared" si="35"/>
        <v>0.5170630816959667</v>
      </c>
      <c r="L252" s="71">
        <f t="shared" si="36"/>
        <v>0.5165289256198344</v>
      </c>
      <c r="M252" s="66">
        <f t="shared" si="37"/>
        <v>0.0020703933747412</v>
      </c>
      <c r="N252" s="66">
        <f t="shared" si="38"/>
        <v>0.0020661157024793376</v>
      </c>
      <c r="O252" s="67">
        <f t="shared" si="39"/>
        <v>0.002068252326783867</v>
      </c>
      <c r="R252" s="4"/>
    </row>
    <row r="253" spans="5:18" ht="12.75">
      <c r="E253" s="19"/>
      <c r="F253" s="24">
        <f t="shared" si="32"/>
        <v>1.9400000000000008</v>
      </c>
      <c r="G253" s="26">
        <f t="shared" si="30"/>
        <v>1.9360000000000008</v>
      </c>
      <c r="H253" s="24">
        <f t="shared" si="31"/>
        <v>1.9380000000000008</v>
      </c>
      <c r="I253" s="24">
        <f t="shared" si="33"/>
        <v>1.9400000000000008</v>
      </c>
      <c r="J253" s="27">
        <f t="shared" si="34"/>
        <v>0.5165289256198344</v>
      </c>
      <c r="K253" s="25">
        <f t="shared" si="35"/>
        <v>0.5159958720330236</v>
      </c>
      <c r="L253" s="71">
        <f t="shared" si="36"/>
        <v>0.5154639175257729</v>
      </c>
      <c r="M253" s="66">
        <f t="shared" si="37"/>
        <v>0.0020661157024793376</v>
      </c>
      <c r="N253" s="66">
        <f t="shared" si="38"/>
        <v>0.0020618556701030915</v>
      </c>
      <c r="O253" s="67">
        <f t="shared" si="39"/>
        <v>0.0020639834881320943</v>
      </c>
      <c r="R253" s="4"/>
    </row>
    <row r="254" spans="5:18" ht="12.75">
      <c r="E254" s="19"/>
      <c r="F254" s="24">
        <f t="shared" si="32"/>
        <v>1.9440000000000008</v>
      </c>
      <c r="G254" s="26">
        <f t="shared" si="30"/>
        <v>1.9400000000000008</v>
      </c>
      <c r="H254" s="24">
        <f t="shared" si="31"/>
        <v>1.9420000000000008</v>
      </c>
      <c r="I254" s="24">
        <f t="shared" si="33"/>
        <v>1.9440000000000008</v>
      </c>
      <c r="J254" s="27">
        <f t="shared" si="34"/>
        <v>0.5154639175257729</v>
      </c>
      <c r="K254" s="25">
        <f t="shared" si="35"/>
        <v>0.5149330587023685</v>
      </c>
      <c r="L254" s="71">
        <f t="shared" si="36"/>
        <v>0.5144032921810697</v>
      </c>
      <c r="M254" s="66">
        <f t="shared" si="37"/>
        <v>0.0020618556701030915</v>
      </c>
      <c r="N254" s="66">
        <f t="shared" si="38"/>
        <v>0.002057613168724279</v>
      </c>
      <c r="O254" s="67">
        <f t="shared" si="39"/>
        <v>0.002059732234809474</v>
      </c>
      <c r="R254" s="4"/>
    </row>
    <row r="255" spans="5:18" ht="12.75">
      <c r="E255" s="19"/>
      <c r="F255" s="24">
        <f t="shared" si="32"/>
        <v>1.9480000000000008</v>
      </c>
      <c r="G255" s="26">
        <f t="shared" si="30"/>
        <v>1.9440000000000008</v>
      </c>
      <c r="H255" s="24">
        <f t="shared" si="31"/>
        <v>1.9460000000000008</v>
      </c>
      <c r="I255" s="24">
        <f t="shared" si="33"/>
        <v>1.9480000000000008</v>
      </c>
      <c r="J255" s="27">
        <f t="shared" si="34"/>
        <v>0.5144032921810697</v>
      </c>
      <c r="K255" s="25">
        <f t="shared" si="35"/>
        <v>0.5138746145940388</v>
      </c>
      <c r="L255" s="71">
        <f t="shared" si="36"/>
        <v>0.5133470225872687</v>
      </c>
      <c r="M255" s="66">
        <f t="shared" si="37"/>
        <v>0.002057613168724279</v>
      </c>
      <c r="N255" s="66">
        <f t="shared" si="38"/>
        <v>0.0020533880903490748</v>
      </c>
      <c r="O255" s="67">
        <f t="shared" si="39"/>
        <v>0.0020554984583761554</v>
      </c>
      <c r="R255" s="4"/>
    </row>
    <row r="256" spans="5:18" ht="12.75">
      <c r="E256" s="19"/>
      <c r="F256" s="24">
        <f t="shared" si="32"/>
        <v>1.9520000000000008</v>
      </c>
      <c r="G256" s="26">
        <f t="shared" si="30"/>
        <v>1.9480000000000008</v>
      </c>
      <c r="H256" s="24">
        <f t="shared" si="31"/>
        <v>1.9500000000000008</v>
      </c>
      <c r="I256" s="24">
        <f t="shared" si="33"/>
        <v>1.9520000000000008</v>
      </c>
      <c r="J256" s="27">
        <f t="shared" si="34"/>
        <v>0.5133470225872687</v>
      </c>
      <c r="K256" s="25">
        <f t="shared" si="35"/>
        <v>0.5128205128205126</v>
      </c>
      <c r="L256" s="71">
        <f t="shared" si="36"/>
        <v>0.5122950819672129</v>
      </c>
      <c r="M256" s="66">
        <f t="shared" si="37"/>
        <v>0.0020533880903490748</v>
      </c>
      <c r="N256" s="66">
        <f t="shared" si="38"/>
        <v>0.0020491803278688513</v>
      </c>
      <c r="O256" s="67">
        <f t="shared" si="39"/>
        <v>0.0020512820512820504</v>
      </c>
      <c r="R256" s="4"/>
    </row>
    <row r="257" spans="5:18" ht="12.75">
      <c r="E257" s="19"/>
      <c r="F257" s="24">
        <f t="shared" si="32"/>
        <v>1.9560000000000008</v>
      </c>
      <c r="G257" s="26">
        <f t="shared" si="30"/>
        <v>1.9520000000000008</v>
      </c>
      <c r="H257" s="24">
        <f t="shared" si="31"/>
        <v>1.9540000000000008</v>
      </c>
      <c r="I257" s="24">
        <f t="shared" si="33"/>
        <v>1.9560000000000008</v>
      </c>
      <c r="J257" s="27">
        <f t="shared" si="34"/>
        <v>0.5122950819672129</v>
      </c>
      <c r="K257" s="25">
        <f t="shared" si="35"/>
        <v>0.5117707267144317</v>
      </c>
      <c r="L257" s="71">
        <f t="shared" si="36"/>
        <v>0.511247443762781</v>
      </c>
      <c r="M257" s="66">
        <f t="shared" si="37"/>
        <v>0.0020491803278688513</v>
      </c>
      <c r="N257" s="66">
        <f t="shared" si="38"/>
        <v>0.002044989775051124</v>
      </c>
      <c r="O257" s="67">
        <f t="shared" si="39"/>
        <v>0.002047082906857727</v>
      </c>
      <c r="R257" s="4"/>
    </row>
    <row r="258" spans="5:18" ht="12.75">
      <c r="E258" s="19"/>
      <c r="F258" s="24">
        <f t="shared" si="32"/>
        <v>1.9600000000000009</v>
      </c>
      <c r="G258" s="26">
        <f t="shared" si="30"/>
        <v>1.9560000000000008</v>
      </c>
      <c r="H258" s="24">
        <f t="shared" si="31"/>
        <v>1.9580000000000009</v>
      </c>
      <c r="I258" s="24">
        <f t="shared" si="33"/>
        <v>1.9600000000000009</v>
      </c>
      <c r="J258" s="27">
        <f t="shared" si="34"/>
        <v>0.511247443762781</v>
      </c>
      <c r="K258" s="25">
        <f t="shared" si="35"/>
        <v>0.5107252298263532</v>
      </c>
      <c r="L258" s="71">
        <f t="shared" si="36"/>
        <v>0.5102040816326529</v>
      </c>
      <c r="M258" s="66">
        <f t="shared" si="37"/>
        <v>0.002044989775051124</v>
      </c>
      <c r="N258" s="66">
        <f t="shared" si="38"/>
        <v>0.0020408163265306116</v>
      </c>
      <c r="O258" s="67">
        <f t="shared" si="39"/>
        <v>0.0020429009193054124</v>
      </c>
      <c r="R258" s="4"/>
    </row>
    <row r="259" spans="5:18" ht="12.75">
      <c r="E259" s="19"/>
      <c r="F259" s="24">
        <f t="shared" si="32"/>
        <v>1.9640000000000009</v>
      </c>
      <c r="G259" s="26">
        <f t="shared" si="30"/>
        <v>1.9600000000000009</v>
      </c>
      <c r="H259" s="24">
        <f t="shared" si="31"/>
        <v>1.9620000000000009</v>
      </c>
      <c r="I259" s="24">
        <f t="shared" si="33"/>
        <v>1.9640000000000009</v>
      </c>
      <c r="J259" s="27">
        <f t="shared" si="34"/>
        <v>0.5102040816326529</v>
      </c>
      <c r="K259" s="25">
        <f t="shared" si="35"/>
        <v>0.5096839959225278</v>
      </c>
      <c r="L259" s="71">
        <f t="shared" si="36"/>
        <v>0.5091649694501016</v>
      </c>
      <c r="M259" s="66">
        <f t="shared" si="37"/>
        <v>0.0020408163265306116</v>
      </c>
      <c r="N259" s="66">
        <f t="shared" si="38"/>
        <v>0.0020366598778004063</v>
      </c>
      <c r="O259" s="67">
        <f t="shared" si="39"/>
        <v>0.002038735983690111</v>
      </c>
      <c r="R259" s="4"/>
    </row>
    <row r="260" spans="5:18" ht="12.75">
      <c r="E260" s="19"/>
      <c r="F260" s="24">
        <f t="shared" si="32"/>
        <v>1.9680000000000009</v>
      </c>
      <c r="G260" s="26">
        <f t="shared" si="30"/>
        <v>1.9640000000000009</v>
      </c>
      <c r="H260" s="24">
        <f t="shared" si="31"/>
        <v>1.9660000000000009</v>
      </c>
      <c r="I260" s="24">
        <f t="shared" si="33"/>
        <v>1.9680000000000009</v>
      </c>
      <c r="J260" s="27">
        <f t="shared" si="34"/>
        <v>0.5091649694501016</v>
      </c>
      <c r="K260" s="25">
        <f t="shared" si="35"/>
        <v>0.5086469989827058</v>
      </c>
      <c r="L260" s="71">
        <f t="shared" si="36"/>
        <v>0.5081300813008128</v>
      </c>
      <c r="M260" s="66">
        <f t="shared" si="37"/>
        <v>0.0020366598778004063</v>
      </c>
      <c r="N260" s="66">
        <f t="shared" si="38"/>
        <v>0.0020325203252032514</v>
      </c>
      <c r="O260" s="67">
        <f t="shared" si="39"/>
        <v>0.0020345879959308235</v>
      </c>
      <c r="R260" s="4"/>
    </row>
    <row r="261" spans="5:18" ht="12.75">
      <c r="E261" s="19"/>
      <c r="F261" s="24">
        <f t="shared" si="32"/>
        <v>1.9720000000000009</v>
      </c>
      <c r="G261" s="26">
        <f t="shared" si="30"/>
        <v>1.9680000000000009</v>
      </c>
      <c r="H261" s="24">
        <f t="shared" si="31"/>
        <v>1.9700000000000009</v>
      </c>
      <c r="I261" s="24">
        <f t="shared" si="33"/>
        <v>1.9720000000000009</v>
      </c>
      <c r="J261" s="27">
        <f t="shared" si="34"/>
        <v>0.5081300813008128</v>
      </c>
      <c r="K261" s="25">
        <f t="shared" si="35"/>
        <v>0.5076142131979693</v>
      </c>
      <c r="L261" s="71">
        <f t="shared" si="36"/>
        <v>0.50709939148073</v>
      </c>
      <c r="M261" s="66">
        <f t="shared" si="37"/>
        <v>0.0020325203252032514</v>
      </c>
      <c r="N261" s="66">
        <f t="shared" si="38"/>
        <v>0.00202839756592292</v>
      </c>
      <c r="O261" s="67">
        <f t="shared" si="39"/>
        <v>0.0020304568527918774</v>
      </c>
      <c r="R261" s="4"/>
    </row>
    <row r="262" spans="5:18" ht="12.75">
      <c r="E262" s="19"/>
      <c r="F262" s="24">
        <f t="shared" si="32"/>
        <v>1.9760000000000009</v>
      </c>
      <c r="G262" s="26">
        <f t="shared" si="30"/>
        <v>1.9720000000000009</v>
      </c>
      <c r="H262" s="24">
        <f t="shared" si="31"/>
        <v>1.9740000000000009</v>
      </c>
      <c r="I262" s="24">
        <f t="shared" si="33"/>
        <v>1.9760000000000009</v>
      </c>
      <c r="J262" s="27">
        <f t="shared" si="34"/>
        <v>0.50709939148073</v>
      </c>
      <c r="K262" s="25">
        <f t="shared" si="35"/>
        <v>0.5065856129685915</v>
      </c>
      <c r="L262" s="71">
        <f t="shared" si="36"/>
        <v>0.5060728744939269</v>
      </c>
      <c r="M262" s="66">
        <f t="shared" si="37"/>
        <v>0.00202839756592292</v>
      </c>
      <c r="N262" s="66">
        <f t="shared" si="38"/>
        <v>0.0020242914979757077</v>
      </c>
      <c r="O262" s="67">
        <f t="shared" si="39"/>
        <v>0.002026342451874366</v>
      </c>
      <c r="R262" s="4"/>
    </row>
    <row r="263" spans="5:18" ht="12.75">
      <c r="E263" s="19"/>
      <c r="F263" s="24">
        <f t="shared" si="32"/>
        <v>1.9800000000000009</v>
      </c>
      <c r="G263" s="26">
        <f t="shared" si="30"/>
        <v>1.9760000000000009</v>
      </c>
      <c r="H263" s="24">
        <f t="shared" si="31"/>
        <v>1.9780000000000009</v>
      </c>
      <c r="I263" s="24">
        <f t="shared" si="33"/>
        <v>1.9800000000000009</v>
      </c>
      <c r="J263" s="27">
        <f t="shared" si="34"/>
        <v>0.5060728744939269</v>
      </c>
      <c r="K263" s="25">
        <f t="shared" si="35"/>
        <v>0.5055611729019209</v>
      </c>
      <c r="L263" s="71">
        <f t="shared" si="36"/>
        <v>0.5050505050505049</v>
      </c>
      <c r="M263" s="66">
        <f t="shared" si="37"/>
        <v>0.0020242914979757077</v>
      </c>
      <c r="N263" s="66">
        <f t="shared" si="38"/>
        <v>0.0020202020202020193</v>
      </c>
      <c r="O263" s="67">
        <f t="shared" si="39"/>
        <v>0.0020222446916076837</v>
      </c>
      <c r="R263" s="4"/>
    </row>
    <row r="264" spans="5:18" ht="12.75">
      <c r="E264" s="19"/>
      <c r="F264" s="24">
        <f t="shared" si="32"/>
        <v>1.9840000000000009</v>
      </c>
      <c r="G264" s="26">
        <f t="shared" si="30"/>
        <v>1.9800000000000009</v>
      </c>
      <c r="H264" s="24">
        <f t="shared" si="31"/>
        <v>1.9820000000000009</v>
      </c>
      <c r="I264" s="24">
        <f t="shared" si="33"/>
        <v>1.9840000000000009</v>
      </c>
      <c r="J264" s="27">
        <f t="shared" si="34"/>
        <v>0.5050505050505049</v>
      </c>
      <c r="K264" s="25">
        <f t="shared" si="35"/>
        <v>0.5045408678102924</v>
      </c>
      <c r="L264" s="71">
        <f t="shared" si="36"/>
        <v>0.5040322580645159</v>
      </c>
      <c r="M264" s="66">
        <f t="shared" si="37"/>
        <v>0.0020202020202020193</v>
      </c>
      <c r="N264" s="66">
        <f t="shared" si="38"/>
        <v>0.0020161290322580636</v>
      </c>
      <c r="O264" s="67">
        <f t="shared" si="39"/>
        <v>0.0020181634712411697</v>
      </c>
      <c r="R264" s="4"/>
    </row>
    <row r="265" spans="5:18" ht="12.75">
      <c r="E265" s="19"/>
      <c r="F265" s="24">
        <f t="shared" si="32"/>
        <v>1.9880000000000009</v>
      </c>
      <c r="G265" s="26">
        <f t="shared" si="30"/>
        <v>1.9840000000000009</v>
      </c>
      <c r="H265" s="24">
        <f t="shared" si="31"/>
        <v>1.9860000000000009</v>
      </c>
      <c r="I265" s="24">
        <f t="shared" si="33"/>
        <v>1.9880000000000009</v>
      </c>
      <c r="J265" s="27">
        <f t="shared" si="34"/>
        <v>0.5040322580645159</v>
      </c>
      <c r="K265" s="25">
        <f t="shared" si="35"/>
        <v>0.5035246727089625</v>
      </c>
      <c r="L265" s="71">
        <f t="shared" si="36"/>
        <v>0.5030181086519112</v>
      </c>
      <c r="M265" s="66">
        <f t="shared" si="37"/>
        <v>0.0020161290322580636</v>
      </c>
      <c r="N265" s="66">
        <f t="shared" si="38"/>
        <v>0.0020120724346076447</v>
      </c>
      <c r="O265" s="67">
        <f t="shared" si="39"/>
        <v>0.00201409869083585</v>
      </c>
      <c r="R265" s="4"/>
    </row>
    <row r="266" spans="5:18" ht="12.75">
      <c r="E266" s="19"/>
      <c r="F266" s="24">
        <f t="shared" si="32"/>
        <v>1.9920000000000009</v>
      </c>
      <c r="G266" s="26">
        <f t="shared" si="30"/>
        <v>1.9880000000000009</v>
      </c>
      <c r="H266" s="24">
        <f t="shared" si="31"/>
        <v>1.9900000000000009</v>
      </c>
      <c r="I266" s="24">
        <f t="shared" si="33"/>
        <v>1.9920000000000009</v>
      </c>
      <c r="J266" s="27">
        <f t="shared" si="34"/>
        <v>0.5030181086519112</v>
      </c>
      <c r="K266" s="25">
        <f t="shared" si="35"/>
        <v>0.5025125628140701</v>
      </c>
      <c r="L266" s="71">
        <f t="shared" si="36"/>
        <v>0.5020080321285139</v>
      </c>
      <c r="M266" s="66">
        <f t="shared" si="37"/>
        <v>0.0020120724346076447</v>
      </c>
      <c r="N266" s="66">
        <f t="shared" si="38"/>
        <v>0.0020080321285140556</v>
      </c>
      <c r="O266" s="67">
        <f t="shared" si="39"/>
        <v>0.0020100502512562803</v>
      </c>
      <c r="R266" s="4"/>
    </row>
    <row r="267" spans="5:18" ht="12.75">
      <c r="E267" s="19"/>
      <c r="F267" s="24">
        <f t="shared" si="32"/>
        <v>1.9960000000000009</v>
      </c>
      <c r="G267" s="26">
        <f t="shared" si="30"/>
        <v>1.9920000000000009</v>
      </c>
      <c r="H267" s="24">
        <f t="shared" si="31"/>
        <v>1.9940000000000009</v>
      </c>
      <c r="I267" s="24">
        <f t="shared" si="33"/>
        <v>1.9960000000000009</v>
      </c>
      <c r="J267" s="27">
        <f t="shared" si="34"/>
        <v>0.5020080321285139</v>
      </c>
      <c r="K267" s="25">
        <f t="shared" si="35"/>
        <v>0.5015045135406216</v>
      </c>
      <c r="L267" s="71">
        <f t="shared" si="36"/>
        <v>0.5010020040080158</v>
      </c>
      <c r="M267" s="66">
        <f t="shared" si="37"/>
        <v>0.0020080321285140556</v>
      </c>
      <c r="N267" s="66">
        <f t="shared" si="38"/>
        <v>0.002004008016032063</v>
      </c>
      <c r="O267" s="67">
        <f t="shared" si="39"/>
        <v>0.0020060180541624866</v>
      </c>
      <c r="R267" s="4"/>
    </row>
    <row r="268" spans="5:18" ht="12.75">
      <c r="E268" s="19"/>
      <c r="F268" s="24">
        <f t="shared" si="32"/>
        <v>2.000000000000001</v>
      </c>
      <c r="G268" s="26">
        <f t="shared" si="30"/>
        <v>1.9960000000000009</v>
      </c>
      <c r="H268" s="24">
        <f t="shared" si="31"/>
        <v>1.9980000000000009</v>
      </c>
      <c r="I268" s="24">
        <f t="shared" si="33"/>
        <v>2.000000000000001</v>
      </c>
      <c r="J268" s="27">
        <f t="shared" si="34"/>
        <v>0.5010020040080158</v>
      </c>
      <c r="K268" s="25">
        <f t="shared" si="35"/>
        <v>0.5005005005005003</v>
      </c>
      <c r="L268" s="71">
        <f t="shared" si="36"/>
        <v>0.4999999999999998</v>
      </c>
      <c r="M268" s="66">
        <f t="shared" si="37"/>
        <v>0.002004008016032063</v>
      </c>
      <c r="N268" s="66">
        <f t="shared" si="38"/>
        <v>0.001999999999999999</v>
      </c>
      <c r="O268" s="67">
        <f t="shared" si="39"/>
        <v>0.002002002002002001</v>
      </c>
      <c r="R268" s="4"/>
    </row>
    <row r="269" spans="5:18" ht="12.75">
      <c r="E269" s="19"/>
      <c r="F269" s="24"/>
      <c r="G269" s="26"/>
      <c r="H269" s="24"/>
      <c r="I269" s="24"/>
      <c r="J269" s="27"/>
      <c r="K269" s="25"/>
      <c r="L269" s="71"/>
      <c r="M269" s="18"/>
      <c r="N269" s="18"/>
      <c r="R269" s="4"/>
    </row>
    <row r="270" spans="5:18" ht="12.75">
      <c r="E270" s="19"/>
      <c r="F270" s="24"/>
      <c r="G270" s="26"/>
      <c r="H270" s="24"/>
      <c r="I270" s="24"/>
      <c r="J270" s="27"/>
      <c r="K270" s="25"/>
      <c r="L270" s="71"/>
      <c r="M270" s="18"/>
      <c r="N270" s="18"/>
      <c r="R270" s="4"/>
    </row>
    <row r="271" spans="5:18" ht="12.75">
      <c r="E271" s="19"/>
      <c r="F271" s="24"/>
      <c r="G271" s="26"/>
      <c r="H271" s="24"/>
      <c r="I271" s="24"/>
      <c r="J271" s="27"/>
      <c r="K271" s="25"/>
      <c r="L271" s="71"/>
      <c r="M271" s="18"/>
      <c r="N271" s="18"/>
      <c r="R271" s="4"/>
    </row>
    <row r="272" spans="5:18" ht="12.75">
      <c r="E272" s="19"/>
      <c r="F272" s="24"/>
      <c r="G272" s="26"/>
      <c r="H272" s="24"/>
      <c r="I272" s="24"/>
      <c r="J272" s="27"/>
      <c r="K272" s="25"/>
      <c r="L272" s="71"/>
      <c r="M272" s="18"/>
      <c r="N272" s="18"/>
      <c r="R272" s="4"/>
    </row>
    <row r="273" spans="5:18" ht="12.75">
      <c r="E273" s="19"/>
      <c r="F273" s="24"/>
      <c r="G273" s="26"/>
      <c r="H273" s="24"/>
      <c r="I273" s="24"/>
      <c r="J273" s="27"/>
      <c r="K273" s="25"/>
      <c r="L273" s="71"/>
      <c r="M273" s="18"/>
      <c r="N273" s="18"/>
      <c r="R273" s="4"/>
    </row>
    <row r="274" spans="5:18" ht="12.75">
      <c r="E274" s="19"/>
      <c r="F274" s="24"/>
      <c r="G274" s="26"/>
      <c r="H274" s="24"/>
      <c r="I274" s="24"/>
      <c r="J274" s="27"/>
      <c r="K274" s="25"/>
      <c r="L274" s="71"/>
      <c r="M274" s="18"/>
      <c r="N274" s="18"/>
      <c r="R274" s="4"/>
    </row>
    <row r="275" spans="5:18" ht="12.75">
      <c r="E275" s="19"/>
      <c r="F275" s="24"/>
      <c r="G275" s="26"/>
      <c r="H275" s="24"/>
      <c r="I275" s="24"/>
      <c r="J275" s="27"/>
      <c r="K275" s="25"/>
      <c r="L275" s="71"/>
      <c r="M275" s="18"/>
      <c r="N275" s="18"/>
      <c r="R275" s="4"/>
    </row>
    <row r="276" spans="5:18" ht="12.75">
      <c r="E276" s="19"/>
      <c r="F276" s="24"/>
      <c r="G276" s="26"/>
      <c r="H276" s="24"/>
      <c r="I276" s="24"/>
      <c r="J276" s="27"/>
      <c r="K276" s="25"/>
      <c r="L276" s="71"/>
      <c r="M276" s="18"/>
      <c r="N276" s="18"/>
      <c r="R276" s="4"/>
    </row>
    <row r="277" spans="5:18" ht="12.75">
      <c r="E277" s="19"/>
      <c r="F277" s="24"/>
      <c r="G277" s="26"/>
      <c r="H277" s="24"/>
      <c r="I277" s="24"/>
      <c r="J277" s="27"/>
      <c r="K277" s="25"/>
      <c r="L277" s="71"/>
      <c r="M277" s="18"/>
      <c r="N277" s="18"/>
      <c r="R277" s="4"/>
    </row>
    <row r="278" spans="5:18" ht="12.75">
      <c r="E278" s="19"/>
      <c r="F278" s="24"/>
      <c r="G278" s="26"/>
      <c r="H278" s="24"/>
      <c r="I278" s="24"/>
      <c r="J278" s="27"/>
      <c r="K278" s="25"/>
      <c r="L278" s="71"/>
      <c r="M278" s="18"/>
      <c r="N278" s="18"/>
      <c r="R278" s="4"/>
    </row>
    <row r="279" spans="5:18" ht="12.75">
      <c r="E279" s="19"/>
      <c r="F279" s="24"/>
      <c r="G279" s="26"/>
      <c r="H279" s="24"/>
      <c r="I279" s="24"/>
      <c r="J279" s="27"/>
      <c r="K279" s="25"/>
      <c r="L279" s="71"/>
      <c r="M279" s="18"/>
      <c r="N279" s="18"/>
      <c r="R279" s="4"/>
    </row>
    <row r="280" spans="5:18" ht="12.75">
      <c r="E280" s="19"/>
      <c r="F280" s="24"/>
      <c r="G280" s="26"/>
      <c r="H280" s="24"/>
      <c r="I280" s="24"/>
      <c r="J280" s="27"/>
      <c r="K280" s="25"/>
      <c r="L280" s="71"/>
      <c r="M280" s="18"/>
      <c r="N280" s="18"/>
      <c r="R280" s="4"/>
    </row>
    <row r="281" spans="5:18" ht="12.75">
      <c r="E281" s="19"/>
      <c r="F281" s="24"/>
      <c r="G281" s="26"/>
      <c r="H281" s="24"/>
      <c r="I281" s="24"/>
      <c r="J281" s="27"/>
      <c r="K281" s="25"/>
      <c r="L281" s="71"/>
      <c r="M281" s="18"/>
      <c r="N281" s="18"/>
      <c r="R281" s="4"/>
    </row>
    <row r="282" spans="5:18" ht="12.75">
      <c r="E282" s="19"/>
      <c r="F282" s="24"/>
      <c r="G282" s="26"/>
      <c r="H282" s="24"/>
      <c r="I282" s="24"/>
      <c r="J282" s="27"/>
      <c r="K282" s="25"/>
      <c r="L282" s="71"/>
      <c r="M282" s="18"/>
      <c r="N282" s="18"/>
      <c r="R282" s="4"/>
    </row>
    <row r="283" spans="5:18" ht="12.75">
      <c r="E283" s="19"/>
      <c r="F283" s="24"/>
      <c r="G283" s="26"/>
      <c r="H283" s="24"/>
      <c r="I283" s="24"/>
      <c r="J283" s="27"/>
      <c r="K283" s="25"/>
      <c r="L283" s="71"/>
      <c r="M283" s="18"/>
      <c r="N283" s="18"/>
      <c r="R283" s="4"/>
    </row>
    <row r="284" spans="5:18" ht="12.75">
      <c r="E284" s="19"/>
      <c r="F284" s="24"/>
      <c r="G284" s="26"/>
      <c r="H284" s="24"/>
      <c r="I284" s="24"/>
      <c r="J284" s="27"/>
      <c r="K284" s="25"/>
      <c r="L284" s="71"/>
      <c r="M284" s="18"/>
      <c r="N284" s="18"/>
      <c r="R284" s="4"/>
    </row>
    <row r="285" spans="5:18" ht="12.75">
      <c r="E285" s="19"/>
      <c r="F285" s="24"/>
      <c r="G285" s="26"/>
      <c r="H285" s="24"/>
      <c r="I285" s="24"/>
      <c r="J285" s="27"/>
      <c r="K285" s="25"/>
      <c r="L285" s="71"/>
      <c r="M285" s="18"/>
      <c r="N285" s="18"/>
      <c r="R285" s="4"/>
    </row>
    <row r="286" spans="5:18" ht="12.75">
      <c r="E286" s="19"/>
      <c r="F286" s="24"/>
      <c r="G286" s="26"/>
      <c r="H286" s="24"/>
      <c r="I286" s="24"/>
      <c r="J286" s="27"/>
      <c r="K286" s="25"/>
      <c r="L286" s="71"/>
      <c r="M286" s="18"/>
      <c r="N286" s="18"/>
      <c r="R286" s="4"/>
    </row>
    <row r="287" spans="5:18" ht="12.75">
      <c r="E287" s="19"/>
      <c r="F287" s="24"/>
      <c r="G287" s="26"/>
      <c r="H287" s="24"/>
      <c r="I287" s="24"/>
      <c r="J287" s="27"/>
      <c r="K287" s="25"/>
      <c r="L287" s="71"/>
      <c r="M287" s="18"/>
      <c r="N287" s="18"/>
      <c r="R287" s="4"/>
    </row>
    <row r="288" spans="5:18" ht="12.75">
      <c r="E288" s="19"/>
      <c r="F288" s="24"/>
      <c r="G288" s="26"/>
      <c r="H288" s="24"/>
      <c r="I288" s="24"/>
      <c r="J288" s="27"/>
      <c r="K288" s="25"/>
      <c r="L288" s="71"/>
      <c r="M288" s="18"/>
      <c r="N288" s="18"/>
      <c r="R288" s="4"/>
    </row>
    <row r="289" spans="5:18" ht="12.75">
      <c r="E289" s="19"/>
      <c r="F289" s="24"/>
      <c r="G289" s="26"/>
      <c r="H289" s="24"/>
      <c r="I289" s="24"/>
      <c r="J289" s="27"/>
      <c r="K289" s="25"/>
      <c r="L289" s="71"/>
      <c r="M289" s="18"/>
      <c r="N289" s="18"/>
      <c r="R289" s="4"/>
    </row>
    <row r="290" spans="5:18" ht="12.75">
      <c r="E290" s="19"/>
      <c r="F290" s="24"/>
      <c r="G290" s="26"/>
      <c r="H290" s="24"/>
      <c r="I290" s="24"/>
      <c r="J290" s="27"/>
      <c r="K290" s="25"/>
      <c r="L290" s="71"/>
      <c r="M290" s="18"/>
      <c r="N290" s="18"/>
      <c r="R290" s="4"/>
    </row>
    <row r="291" spans="5:18" ht="12.75">
      <c r="E291" s="19"/>
      <c r="F291" s="24"/>
      <c r="G291" s="26"/>
      <c r="H291" s="24"/>
      <c r="I291" s="24"/>
      <c r="J291" s="27"/>
      <c r="K291" s="25"/>
      <c r="L291" s="71"/>
      <c r="M291" s="18"/>
      <c r="N291" s="18"/>
      <c r="R291" s="4"/>
    </row>
    <row r="292" spans="5:18" ht="12.75">
      <c r="E292" s="19"/>
      <c r="F292" s="24"/>
      <c r="G292" s="26"/>
      <c r="H292" s="24"/>
      <c r="I292" s="24"/>
      <c r="J292" s="27"/>
      <c r="K292" s="25"/>
      <c r="L292" s="71"/>
      <c r="M292" s="18"/>
      <c r="N292" s="18"/>
      <c r="R292" s="4"/>
    </row>
    <row r="293" spans="5:18" ht="12.75">
      <c r="E293" s="19"/>
      <c r="F293" s="24"/>
      <c r="G293" s="26"/>
      <c r="H293" s="24"/>
      <c r="I293" s="24"/>
      <c r="J293" s="27"/>
      <c r="K293" s="25"/>
      <c r="L293" s="71"/>
      <c r="M293" s="18"/>
      <c r="N293" s="18"/>
      <c r="R293" s="4"/>
    </row>
    <row r="294" spans="5:18" ht="12.75">
      <c r="E294" s="19"/>
      <c r="F294" s="24"/>
      <c r="G294" s="26"/>
      <c r="H294" s="24"/>
      <c r="I294" s="24"/>
      <c r="J294" s="27"/>
      <c r="K294" s="25"/>
      <c r="L294" s="71"/>
      <c r="M294" s="18"/>
      <c r="N294" s="18"/>
      <c r="R294" s="4"/>
    </row>
    <row r="295" spans="5:18" ht="12.75">
      <c r="E295" s="19"/>
      <c r="F295" s="24"/>
      <c r="G295" s="26"/>
      <c r="H295" s="24"/>
      <c r="I295" s="24"/>
      <c r="J295" s="27"/>
      <c r="K295" s="25"/>
      <c r="L295" s="71"/>
      <c r="M295" s="18"/>
      <c r="N295" s="18"/>
      <c r="R295" s="4"/>
    </row>
    <row r="296" spans="5:18" ht="12.75">
      <c r="E296" s="19"/>
      <c r="F296" s="24"/>
      <c r="G296" s="26"/>
      <c r="H296" s="24"/>
      <c r="I296" s="24"/>
      <c r="J296" s="27"/>
      <c r="K296" s="25"/>
      <c r="L296" s="71"/>
      <c r="M296" s="18"/>
      <c r="N296" s="18"/>
      <c r="R296" s="4"/>
    </row>
    <row r="297" spans="5:18" ht="12.75">
      <c r="E297" s="19"/>
      <c r="F297" s="24"/>
      <c r="G297" s="26"/>
      <c r="H297" s="24"/>
      <c r="I297" s="24"/>
      <c r="J297" s="27"/>
      <c r="K297" s="25"/>
      <c r="L297" s="71"/>
      <c r="M297" s="18"/>
      <c r="N297" s="18"/>
      <c r="R297" s="4"/>
    </row>
    <row r="298" spans="5:18" ht="12.75">
      <c r="E298" s="19"/>
      <c r="F298" s="24"/>
      <c r="G298" s="26"/>
      <c r="H298" s="24"/>
      <c r="I298" s="24"/>
      <c r="J298" s="27"/>
      <c r="K298" s="25"/>
      <c r="L298" s="71"/>
      <c r="M298" s="18"/>
      <c r="N298" s="18"/>
      <c r="R298" s="4"/>
    </row>
    <row r="299" spans="5:18" ht="12.75">
      <c r="E299" s="19"/>
      <c r="F299" s="24"/>
      <c r="G299" s="26"/>
      <c r="H299" s="24"/>
      <c r="I299" s="24"/>
      <c r="J299" s="27"/>
      <c r="K299" s="25"/>
      <c r="L299" s="71"/>
      <c r="M299" s="18"/>
      <c r="N299" s="18"/>
      <c r="R299" s="4"/>
    </row>
    <row r="300" spans="5:18" ht="12.75">
      <c r="E300" s="19"/>
      <c r="F300" s="24"/>
      <c r="G300" s="26"/>
      <c r="H300" s="24"/>
      <c r="I300" s="24"/>
      <c r="J300" s="27"/>
      <c r="K300" s="25"/>
      <c r="L300" s="71"/>
      <c r="M300" s="18"/>
      <c r="N300" s="18"/>
      <c r="R300" s="4"/>
    </row>
    <row r="301" spans="5:18" ht="12.75">
      <c r="E301" s="19"/>
      <c r="F301" s="24"/>
      <c r="G301" s="26"/>
      <c r="H301" s="24"/>
      <c r="I301" s="24"/>
      <c r="J301" s="27"/>
      <c r="K301" s="25"/>
      <c r="L301" s="71"/>
      <c r="M301" s="18"/>
      <c r="N301" s="18"/>
      <c r="R301" s="4"/>
    </row>
    <row r="302" spans="5:18" ht="12.75">
      <c r="E302" s="19"/>
      <c r="F302" s="24"/>
      <c r="G302" s="26"/>
      <c r="H302" s="24"/>
      <c r="I302" s="24"/>
      <c r="J302" s="27"/>
      <c r="K302" s="25"/>
      <c r="L302" s="71"/>
      <c r="M302" s="18"/>
      <c r="N302" s="18"/>
      <c r="R302" s="4"/>
    </row>
    <row r="303" spans="5:18" ht="12.75">
      <c r="E303" s="19"/>
      <c r="F303" s="24"/>
      <c r="G303" s="26"/>
      <c r="H303" s="24"/>
      <c r="I303" s="24"/>
      <c r="J303" s="27"/>
      <c r="K303" s="25"/>
      <c r="L303" s="71"/>
      <c r="M303" s="18"/>
      <c r="N303" s="18"/>
      <c r="R303" s="4"/>
    </row>
    <row r="304" spans="5:18" ht="12.75">
      <c r="E304" s="19"/>
      <c r="F304" s="24"/>
      <c r="G304" s="26"/>
      <c r="H304" s="24"/>
      <c r="I304" s="24"/>
      <c r="J304" s="27"/>
      <c r="K304" s="25"/>
      <c r="L304" s="71"/>
      <c r="M304" s="18"/>
      <c r="N304" s="18"/>
      <c r="R304" s="4"/>
    </row>
    <row r="305" spans="5:18" ht="12.75">
      <c r="E305" s="19"/>
      <c r="F305" s="24"/>
      <c r="G305" s="26"/>
      <c r="H305" s="24"/>
      <c r="I305" s="24"/>
      <c r="J305" s="27"/>
      <c r="K305" s="25"/>
      <c r="L305" s="71"/>
      <c r="M305" s="18"/>
      <c r="N305" s="18"/>
      <c r="R305" s="4"/>
    </row>
    <row r="306" spans="5:18" ht="12.75">
      <c r="E306" s="19"/>
      <c r="F306" s="24"/>
      <c r="G306" s="26"/>
      <c r="H306" s="24"/>
      <c r="I306" s="24"/>
      <c r="J306" s="27"/>
      <c r="K306" s="25"/>
      <c r="L306" s="71"/>
      <c r="M306" s="18"/>
      <c r="N306" s="18"/>
      <c r="R306" s="4"/>
    </row>
    <row r="307" spans="5:18" ht="12.75">
      <c r="E307" s="19"/>
      <c r="F307" s="24"/>
      <c r="G307" s="26"/>
      <c r="H307" s="24"/>
      <c r="I307" s="24"/>
      <c r="J307" s="27"/>
      <c r="K307" s="25"/>
      <c r="L307" s="71"/>
      <c r="M307" s="18"/>
      <c r="N307" s="18"/>
      <c r="R307" s="4"/>
    </row>
    <row r="308" spans="5:18" ht="12.75">
      <c r="E308" s="19"/>
      <c r="F308" s="24"/>
      <c r="G308" s="26"/>
      <c r="H308" s="24"/>
      <c r="I308" s="24"/>
      <c r="J308" s="27"/>
      <c r="K308" s="25"/>
      <c r="L308" s="71"/>
      <c r="M308" s="18"/>
      <c r="N308" s="18"/>
      <c r="R308" s="4"/>
    </row>
    <row r="309" spans="5:18" ht="12.75">
      <c r="E309" s="19"/>
      <c r="F309" s="24"/>
      <c r="G309" s="26"/>
      <c r="H309" s="24"/>
      <c r="I309" s="24"/>
      <c r="J309" s="27"/>
      <c r="K309" s="25"/>
      <c r="L309" s="71"/>
      <c r="M309" s="18"/>
      <c r="N309" s="18"/>
      <c r="R309" s="4"/>
    </row>
    <row r="310" spans="5:18" ht="12.75">
      <c r="E310" s="19"/>
      <c r="F310" s="24"/>
      <c r="G310" s="26"/>
      <c r="H310" s="24"/>
      <c r="I310" s="24"/>
      <c r="J310" s="27"/>
      <c r="K310" s="25"/>
      <c r="L310" s="71"/>
      <c r="M310" s="18"/>
      <c r="N310" s="18"/>
      <c r="R310" s="4"/>
    </row>
    <row r="311" spans="5:18" ht="12.75">
      <c r="E311" s="19"/>
      <c r="F311" s="24"/>
      <c r="G311" s="26"/>
      <c r="H311" s="24"/>
      <c r="I311" s="24"/>
      <c r="J311" s="27"/>
      <c r="K311" s="25"/>
      <c r="L311" s="71"/>
      <c r="M311" s="18"/>
      <c r="N311" s="18"/>
      <c r="R311" s="4"/>
    </row>
    <row r="312" spans="5:18" ht="12.75">
      <c r="E312" s="19"/>
      <c r="F312" s="24"/>
      <c r="G312" s="26"/>
      <c r="H312" s="24"/>
      <c r="I312" s="24"/>
      <c r="J312" s="27"/>
      <c r="K312" s="25"/>
      <c r="L312" s="71"/>
      <c r="M312" s="18"/>
      <c r="N312" s="18"/>
      <c r="R312" s="4"/>
    </row>
    <row r="313" spans="5:18" ht="12.75">
      <c r="E313" s="19"/>
      <c r="F313" s="24"/>
      <c r="G313" s="26"/>
      <c r="H313" s="24"/>
      <c r="I313" s="24"/>
      <c r="J313" s="27"/>
      <c r="K313" s="25"/>
      <c r="L313" s="71"/>
      <c r="M313" s="18"/>
      <c r="N313" s="18"/>
      <c r="R313" s="4"/>
    </row>
    <row r="314" spans="5:18" ht="12.75">
      <c r="E314" s="19"/>
      <c r="F314" s="24"/>
      <c r="G314" s="26"/>
      <c r="H314" s="24"/>
      <c r="I314" s="24"/>
      <c r="J314" s="27"/>
      <c r="K314" s="25"/>
      <c r="L314" s="71"/>
      <c r="M314" s="18"/>
      <c r="N314" s="18"/>
      <c r="R314" s="4"/>
    </row>
    <row r="315" spans="5:18" ht="12.75">
      <c r="E315" s="19"/>
      <c r="F315" s="24"/>
      <c r="G315" s="26"/>
      <c r="H315" s="24"/>
      <c r="I315" s="24"/>
      <c r="J315" s="27"/>
      <c r="K315" s="25"/>
      <c r="L315" s="71"/>
      <c r="M315" s="18"/>
      <c r="N315" s="18"/>
      <c r="R315" s="4"/>
    </row>
    <row r="316" spans="5:18" ht="12.75">
      <c r="E316" s="19"/>
      <c r="F316" s="24"/>
      <c r="G316" s="26"/>
      <c r="H316" s="24"/>
      <c r="I316" s="24"/>
      <c r="J316" s="27"/>
      <c r="K316" s="25"/>
      <c r="L316" s="71"/>
      <c r="M316" s="18"/>
      <c r="N316" s="18"/>
      <c r="R316" s="4"/>
    </row>
    <row r="317" spans="5:18" ht="12.75">
      <c r="E317" s="19"/>
      <c r="F317" s="24"/>
      <c r="G317" s="26"/>
      <c r="H317" s="24"/>
      <c r="I317" s="24"/>
      <c r="J317" s="27"/>
      <c r="K317" s="25"/>
      <c r="L317" s="71"/>
      <c r="M317" s="18"/>
      <c r="N317" s="18"/>
      <c r="R317" s="4"/>
    </row>
    <row r="318" spans="5:18" ht="12.75">
      <c r="E318" s="19"/>
      <c r="F318" s="24"/>
      <c r="G318" s="26"/>
      <c r="H318" s="24"/>
      <c r="I318" s="24"/>
      <c r="J318" s="27"/>
      <c r="K318" s="25"/>
      <c r="L318" s="71"/>
      <c r="M318" s="18"/>
      <c r="N318" s="18"/>
      <c r="R318" s="4"/>
    </row>
    <row r="319" spans="5:18" ht="12.75">
      <c r="E319" s="19"/>
      <c r="F319" s="24"/>
      <c r="G319" s="26"/>
      <c r="H319" s="24"/>
      <c r="I319" s="24"/>
      <c r="J319" s="27"/>
      <c r="K319" s="25"/>
      <c r="L319" s="71"/>
      <c r="M319" s="18"/>
      <c r="N319" s="18"/>
      <c r="R319" s="4"/>
    </row>
    <row r="320" spans="5:18" ht="12.75">
      <c r="E320" s="19"/>
      <c r="F320" s="24"/>
      <c r="G320" s="26"/>
      <c r="H320" s="24"/>
      <c r="I320" s="24"/>
      <c r="J320" s="27"/>
      <c r="K320" s="25"/>
      <c r="L320" s="71"/>
      <c r="M320" s="18"/>
      <c r="N320" s="18"/>
      <c r="R320" s="4"/>
    </row>
    <row r="321" spans="5:18" ht="12.75">
      <c r="E321" s="19"/>
      <c r="F321" s="24"/>
      <c r="G321" s="26"/>
      <c r="H321" s="24"/>
      <c r="I321" s="24"/>
      <c r="J321" s="27"/>
      <c r="K321" s="25"/>
      <c r="L321" s="71"/>
      <c r="M321" s="18"/>
      <c r="N321" s="18"/>
      <c r="R321" s="4"/>
    </row>
    <row r="322" spans="5:18" ht="12.75">
      <c r="E322" s="19"/>
      <c r="F322" s="24"/>
      <c r="G322" s="26"/>
      <c r="H322" s="24"/>
      <c r="I322" s="24"/>
      <c r="J322" s="27"/>
      <c r="K322" s="25"/>
      <c r="L322" s="71"/>
      <c r="M322" s="18"/>
      <c r="N322" s="18"/>
      <c r="R322" s="4"/>
    </row>
    <row r="323" spans="5:18" ht="12.75">
      <c r="E323" s="19"/>
      <c r="F323" s="24"/>
      <c r="G323" s="26"/>
      <c r="H323" s="24"/>
      <c r="I323" s="24"/>
      <c r="J323" s="27"/>
      <c r="K323" s="25"/>
      <c r="L323" s="71"/>
      <c r="M323" s="18"/>
      <c r="N323" s="18"/>
      <c r="R323" s="4"/>
    </row>
    <row r="324" spans="5:18" ht="12.75">
      <c r="E324" s="19"/>
      <c r="F324" s="24"/>
      <c r="G324" s="26"/>
      <c r="H324" s="24"/>
      <c r="I324" s="24"/>
      <c r="J324" s="27"/>
      <c r="K324" s="25"/>
      <c r="L324" s="71"/>
      <c r="M324" s="18"/>
      <c r="N324" s="18"/>
      <c r="R324" s="4"/>
    </row>
    <row r="325" spans="5:18" ht="12.75">
      <c r="E325" s="19"/>
      <c r="F325" s="24"/>
      <c r="G325" s="26"/>
      <c r="H325" s="24"/>
      <c r="I325" s="24"/>
      <c r="J325" s="27"/>
      <c r="K325" s="25"/>
      <c r="L325" s="71"/>
      <c r="M325" s="18"/>
      <c r="N325" s="18"/>
      <c r="R325" s="4"/>
    </row>
    <row r="326" spans="5:18" ht="12.75">
      <c r="E326" s="19"/>
      <c r="F326" s="24"/>
      <c r="G326" s="26"/>
      <c r="H326" s="24"/>
      <c r="I326" s="24"/>
      <c r="J326" s="27"/>
      <c r="K326" s="25"/>
      <c r="L326" s="71"/>
      <c r="M326" s="18"/>
      <c r="N326" s="18"/>
      <c r="R326" s="4"/>
    </row>
    <row r="327" spans="5:18" ht="12.75">
      <c r="E327" s="19"/>
      <c r="F327" s="24"/>
      <c r="G327" s="26"/>
      <c r="H327" s="24"/>
      <c r="I327" s="24"/>
      <c r="J327" s="27"/>
      <c r="K327" s="25"/>
      <c r="L327" s="71"/>
      <c r="M327" s="18"/>
      <c r="N327" s="18"/>
      <c r="R327" s="4"/>
    </row>
    <row r="328" spans="5:18" ht="12.75">
      <c r="E328" s="19"/>
      <c r="F328" s="24"/>
      <c r="G328" s="26"/>
      <c r="H328" s="24"/>
      <c r="I328" s="24"/>
      <c r="J328" s="27"/>
      <c r="K328" s="25"/>
      <c r="L328" s="71"/>
      <c r="M328" s="18"/>
      <c r="N328" s="18"/>
      <c r="R328" s="4"/>
    </row>
    <row r="329" spans="5:18" ht="12.75">
      <c r="E329" s="19"/>
      <c r="F329" s="24"/>
      <c r="G329" s="26"/>
      <c r="H329" s="24"/>
      <c r="I329" s="24"/>
      <c r="J329" s="27"/>
      <c r="K329" s="25"/>
      <c r="L329" s="71"/>
      <c r="M329" s="18"/>
      <c r="N329" s="18"/>
      <c r="R329" s="4"/>
    </row>
    <row r="330" spans="5:18" ht="12.75">
      <c r="E330" s="19"/>
      <c r="F330" s="24"/>
      <c r="G330" s="26"/>
      <c r="H330" s="24"/>
      <c r="I330" s="24"/>
      <c r="J330" s="27"/>
      <c r="K330" s="25"/>
      <c r="L330" s="71"/>
      <c r="M330" s="18"/>
      <c r="N330" s="18"/>
      <c r="R330" s="4"/>
    </row>
    <row r="331" spans="5:18" ht="12.75">
      <c r="E331" s="19"/>
      <c r="F331" s="24"/>
      <c r="G331" s="26"/>
      <c r="H331" s="24"/>
      <c r="I331" s="24"/>
      <c r="J331" s="27"/>
      <c r="K331" s="25"/>
      <c r="L331" s="71"/>
      <c r="M331" s="18"/>
      <c r="N331" s="18"/>
      <c r="R331" s="4"/>
    </row>
    <row r="332" spans="5:18" ht="12.75">
      <c r="E332" s="19"/>
      <c r="F332" s="24"/>
      <c r="G332" s="26"/>
      <c r="H332" s="24"/>
      <c r="I332" s="24"/>
      <c r="J332" s="27"/>
      <c r="K332" s="25"/>
      <c r="L332" s="71"/>
      <c r="M332" s="18"/>
      <c r="N332" s="18"/>
      <c r="R332" s="4"/>
    </row>
    <row r="333" spans="5:18" ht="12.75">
      <c r="E333" s="19"/>
      <c r="F333" s="24"/>
      <c r="G333" s="26"/>
      <c r="H333" s="24"/>
      <c r="I333" s="24"/>
      <c r="J333" s="27"/>
      <c r="K333" s="25"/>
      <c r="L333" s="71"/>
      <c r="M333" s="18"/>
      <c r="N333" s="18"/>
      <c r="R333" s="4"/>
    </row>
    <row r="334" spans="5:18" ht="12.75">
      <c r="E334" s="19"/>
      <c r="F334" s="24"/>
      <c r="G334" s="26"/>
      <c r="H334" s="24"/>
      <c r="I334" s="24"/>
      <c r="J334" s="27"/>
      <c r="K334" s="25"/>
      <c r="L334" s="71"/>
      <c r="M334" s="18"/>
      <c r="N334" s="18"/>
      <c r="R334" s="4"/>
    </row>
    <row r="335" spans="5:18" ht="12.75">
      <c r="E335" s="19"/>
      <c r="F335" s="24"/>
      <c r="G335" s="26"/>
      <c r="H335" s="24"/>
      <c r="I335" s="24"/>
      <c r="J335" s="27"/>
      <c r="K335" s="25"/>
      <c r="L335" s="71"/>
      <c r="M335" s="18"/>
      <c r="N335" s="18"/>
      <c r="R335" s="4"/>
    </row>
    <row r="336" spans="5:18" ht="12.75">
      <c r="E336" s="19"/>
      <c r="F336" s="24"/>
      <c r="G336" s="26"/>
      <c r="H336" s="24"/>
      <c r="I336" s="24"/>
      <c r="J336" s="27"/>
      <c r="K336" s="25"/>
      <c r="L336" s="71"/>
      <c r="M336" s="18"/>
      <c r="N336" s="18"/>
      <c r="R336" s="4"/>
    </row>
    <row r="337" spans="5:18" ht="12.75">
      <c r="E337" s="19"/>
      <c r="F337" s="24"/>
      <c r="G337" s="26"/>
      <c r="H337" s="24"/>
      <c r="I337" s="24"/>
      <c r="J337" s="27"/>
      <c r="K337" s="25"/>
      <c r="L337" s="71"/>
      <c r="M337" s="18"/>
      <c r="N337" s="18"/>
      <c r="R337" s="4"/>
    </row>
    <row r="338" spans="5:18" ht="12.75">
      <c r="E338" s="19"/>
      <c r="F338" s="24"/>
      <c r="G338" s="26"/>
      <c r="H338" s="24"/>
      <c r="I338" s="24"/>
      <c r="J338" s="27"/>
      <c r="K338" s="25"/>
      <c r="L338" s="71"/>
      <c r="M338" s="18"/>
      <c r="N338" s="18"/>
      <c r="R338" s="4"/>
    </row>
    <row r="339" spans="5:18" ht="12.75">
      <c r="E339" s="19"/>
      <c r="F339" s="24"/>
      <c r="G339" s="26"/>
      <c r="H339" s="24"/>
      <c r="I339" s="24"/>
      <c r="J339" s="27"/>
      <c r="K339" s="25"/>
      <c r="L339" s="71"/>
      <c r="M339" s="18"/>
      <c r="N339" s="18"/>
      <c r="R339" s="4"/>
    </row>
    <row r="340" spans="5:18" ht="12.75">
      <c r="E340" s="19"/>
      <c r="F340" s="24"/>
      <c r="G340" s="26"/>
      <c r="H340" s="24"/>
      <c r="I340" s="24"/>
      <c r="J340" s="27"/>
      <c r="K340" s="25"/>
      <c r="L340" s="71"/>
      <c r="M340" s="18"/>
      <c r="N340" s="18"/>
      <c r="R340" s="4"/>
    </row>
    <row r="341" spans="5:18" ht="12.75">
      <c r="E341" s="19"/>
      <c r="F341" s="24"/>
      <c r="G341" s="26"/>
      <c r="H341" s="24"/>
      <c r="I341" s="24"/>
      <c r="J341" s="27"/>
      <c r="K341" s="25"/>
      <c r="L341" s="71"/>
      <c r="M341" s="18"/>
      <c r="N341" s="18"/>
      <c r="R341" s="4"/>
    </row>
    <row r="342" spans="5:18" ht="12.75">
      <c r="E342" s="19"/>
      <c r="F342" s="24"/>
      <c r="G342" s="26"/>
      <c r="H342" s="24"/>
      <c r="I342" s="24"/>
      <c r="J342" s="27"/>
      <c r="K342" s="25"/>
      <c r="L342" s="71"/>
      <c r="M342" s="18"/>
      <c r="N342" s="18"/>
      <c r="R342" s="4"/>
    </row>
    <row r="343" spans="5:18" ht="12.75">
      <c r="E343" s="19"/>
      <c r="F343" s="24"/>
      <c r="G343" s="26"/>
      <c r="H343" s="24"/>
      <c r="I343" s="24"/>
      <c r="J343" s="27"/>
      <c r="K343" s="25"/>
      <c r="L343" s="71"/>
      <c r="M343" s="18"/>
      <c r="N343" s="18"/>
      <c r="R343" s="4"/>
    </row>
    <row r="344" spans="5:18" ht="12.75">
      <c r="E344" s="19"/>
      <c r="F344" s="24"/>
      <c r="G344" s="26"/>
      <c r="H344" s="24"/>
      <c r="I344" s="24"/>
      <c r="J344" s="27"/>
      <c r="K344" s="25"/>
      <c r="L344" s="71"/>
      <c r="M344" s="18"/>
      <c r="N344" s="18"/>
      <c r="R344" s="4"/>
    </row>
    <row r="345" spans="5:18" ht="12.75">
      <c r="E345" s="19"/>
      <c r="F345" s="24"/>
      <c r="G345" s="26"/>
      <c r="H345" s="24"/>
      <c r="I345" s="24"/>
      <c r="J345" s="27"/>
      <c r="K345" s="25"/>
      <c r="L345" s="71"/>
      <c r="M345" s="18"/>
      <c r="N345" s="18"/>
      <c r="R345" s="4"/>
    </row>
    <row r="346" spans="5:18" ht="12.75">
      <c r="E346" s="19"/>
      <c r="F346" s="24"/>
      <c r="G346" s="26"/>
      <c r="H346" s="24"/>
      <c r="I346" s="24"/>
      <c r="J346" s="27"/>
      <c r="K346" s="25"/>
      <c r="L346" s="71"/>
      <c r="M346" s="18"/>
      <c r="N346" s="18"/>
      <c r="R346" s="4"/>
    </row>
    <row r="347" spans="5:18" ht="12.75">
      <c r="E347" s="19"/>
      <c r="F347" s="24"/>
      <c r="G347" s="26"/>
      <c r="H347" s="24"/>
      <c r="I347" s="24"/>
      <c r="J347" s="27"/>
      <c r="K347" s="25"/>
      <c r="L347" s="71"/>
      <c r="M347" s="18"/>
      <c r="N347" s="18"/>
      <c r="R347" s="4"/>
    </row>
    <row r="348" spans="5:18" ht="12.75">
      <c r="E348" s="19"/>
      <c r="F348" s="24"/>
      <c r="G348" s="26"/>
      <c r="H348" s="24"/>
      <c r="I348" s="24"/>
      <c r="J348" s="27"/>
      <c r="K348" s="25"/>
      <c r="L348" s="71"/>
      <c r="M348" s="18"/>
      <c r="N348" s="18"/>
      <c r="R348" s="4"/>
    </row>
    <row r="349" spans="5:18" ht="12.75">
      <c r="E349" s="19"/>
      <c r="F349" s="24"/>
      <c r="G349" s="26"/>
      <c r="H349" s="24"/>
      <c r="I349" s="24"/>
      <c r="J349" s="27"/>
      <c r="K349" s="25"/>
      <c r="L349" s="71"/>
      <c r="M349" s="18"/>
      <c r="N349" s="18"/>
      <c r="R349" s="4"/>
    </row>
    <row r="350" spans="5:18" ht="12.75">
      <c r="E350" s="19"/>
      <c r="F350" s="24"/>
      <c r="G350" s="26"/>
      <c r="H350" s="24"/>
      <c r="I350" s="24"/>
      <c r="J350" s="27"/>
      <c r="K350" s="25"/>
      <c r="L350" s="71"/>
      <c r="M350" s="18"/>
      <c r="N350" s="18"/>
      <c r="R350" s="4"/>
    </row>
    <row r="351" spans="5:18" ht="12.75">
      <c r="E351" s="19"/>
      <c r="F351" s="24"/>
      <c r="G351" s="26"/>
      <c r="H351" s="24"/>
      <c r="I351" s="24"/>
      <c r="J351" s="27"/>
      <c r="K351" s="25"/>
      <c r="L351" s="71"/>
      <c r="M351" s="18"/>
      <c r="N351" s="18"/>
      <c r="R351" s="4"/>
    </row>
    <row r="352" spans="5:18" ht="12.75">
      <c r="E352" s="19"/>
      <c r="F352" s="24"/>
      <c r="G352" s="26"/>
      <c r="H352" s="24"/>
      <c r="I352" s="24"/>
      <c r="J352" s="27"/>
      <c r="K352" s="25"/>
      <c r="L352" s="71"/>
      <c r="M352" s="18"/>
      <c r="N352" s="18"/>
      <c r="R352" s="4"/>
    </row>
    <row r="353" spans="5:18" ht="12.75">
      <c r="E353" s="19"/>
      <c r="F353" s="24"/>
      <c r="G353" s="26"/>
      <c r="H353" s="24"/>
      <c r="I353" s="24"/>
      <c r="J353" s="27"/>
      <c r="K353" s="25"/>
      <c r="L353" s="71"/>
      <c r="M353" s="18"/>
      <c r="N353" s="18"/>
      <c r="R353" s="4"/>
    </row>
    <row r="354" spans="5:18" ht="12.75">
      <c r="E354" s="19"/>
      <c r="F354" s="24"/>
      <c r="G354" s="26"/>
      <c r="H354" s="24"/>
      <c r="I354" s="24"/>
      <c r="J354" s="27"/>
      <c r="K354" s="25"/>
      <c r="L354" s="71"/>
      <c r="M354" s="18"/>
      <c r="N354" s="18"/>
      <c r="R354" s="4"/>
    </row>
    <row r="355" spans="5:18" ht="12.75">
      <c r="E355" s="19"/>
      <c r="F355" s="24"/>
      <c r="G355" s="26"/>
      <c r="H355" s="24"/>
      <c r="I355" s="24"/>
      <c r="J355" s="27"/>
      <c r="K355" s="25"/>
      <c r="L355" s="71"/>
      <c r="M355" s="18"/>
      <c r="N355" s="18"/>
      <c r="R355" s="4"/>
    </row>
    <row r="356" spans="5:18" ht="12.75">
      <c r="E356" s="19"/>
      <c r="F356" s="24"/>
      <c r="G356" s="26"/>
      <c r="H356" s="24"/>
      <c r="I356" s="24"/>
      <c r="J356" s="27"/>
      <c r="K356" s="25"/>
      <c r="L356" s="71"/>
      <c r="M356" s="18"/>
      <c r="N356" s="18"/>
      <c r="R356" s="4"/>
    </row>
    <row r="357" spans="5:18" ht="12.75">
      <c r="E357" s="19"/>
      <c r="F357" s="24"/>
      <c r="G357" s="26"/>
      <c r="H357" s="24"/>
      <c r="I357" s="24"/>
      <c r="J357" s="27"/>
      <c r="K357" s="25"/>
      <c r="L357" s="71"/>
      <c r="M357" s="18"/>
      <c r="N357" s="18"/>
      <c r="R357" s="4"/>
    </row>
    <row r="358" spans="5:18" ht="12.75">
      <c r="E358" s="19"/>
      <c r="F358" s="24"/>
      <c r="G358" s="26"/>
      <c r="H358" s="24"/>
      <c r="I358" s="24"/>
      <c r="J358" s="27"/>
      <c r="K358" s="25"/>
      <c r="L358" s="71"/>
      <c r="M358" s="18"/>
      <c r="N358" s="18"/>
      <c r="R358" s="4"/>
    </row>
    <row r="359" spans="5:18" ht="12.75">
      <c r="E359" s="19"/>
      <c r="F359" s="24"/>
      <c r="G359" s="26"/>
      <c r="H359" s="24"/>
      <c r="I359" s="24"/>
      <c r="J359" s="27"/>
      <c r="K359" s="25"/>
      <c r="L359" s="71"/>
      <c r="M359" s="18"/>
      <c r="N359" s="18"/>
      <c r="R359" s="4"/>
    </row>
    <row r="360" spans="5:18" ht="12.75">
      <c r="E360" s="19"/>
      <c r="F360" s="24"/>
      <c r="G360" s="26"/>
      <c r="H360" s="24"/>
      <c r="I360" s="24"/>
      <c r="J360" s="27"/>
      <c r="K360" s="25"/>
      <c r="L360" s="71"/>
      <c r="M360" s="18"/>
      <c r="N360" s="18"/>
      <c r="R360" s="4"/>
    </row>
    <row r="361" spans="5:18" ht="12.75">
      <c r="E361" s="19"/>
      <c r="F361" s="24"/>
      <c r="G361" s="26"/>
      <c r="H361" s="24"/>
      <c r="I361" s="24"/>
      <c r="J361" s="27"/>
      <c r="K361" s="25"/>
      <c r="L361" s="71"/>
      <c r="M361" s="18"/>
      <c r="N361" s="18"/>
      <c r="R361" s="4"/>
    </row>
    <row r="362" spans="5:18" ht="12.75">
      <c r="E362" s="19"/>
      <c r="F362" s="24"/>
      <c r="G362" s="26"/>
      <c r="H362" s="24"/>
      <c r="I362" s="24"/>
      <c r="J362" s="27"/>
      <c r="K362" s="25"/>
      <c r="L362" s="71"/>
      <c r="M362" s="18"/>
      <c r="N362" s="18"/>
      <c r="R362" s="4"/>
    </row>
    <row r="363" spans="5:18" ht="12.75">
      <c r="E363" s="19"/>
      <c r="F363" s="24"/>
      <c r="G363" s="26"/>
      <c r="H363" s="24"/>
      <c r="I363" s="24"/>
      <c r="J363" s="27"/>
      <c r="K363" s="25"/>
      <c r="L363" s="71"/>
      <c r="M363" s="18"/>
      <c r="N363" s="18"/>
      <c r="R363" s="4"/>
    </row>
    <row r="364" spans="5:18" ht="12.75">
      <c r="E364" s="19"/>
      <c r="F364" s="24"/>
      <c r="G364" s="26"/>
      <c r="H364" s="24"/>
      <c r="I364" s="24"/>
      <c r="J364" s="27"/>
      <c r="K364" s="25"/>
      <c r="L364" s="71"/>
      <c r="M364" s="18"/>
      <c r="N364" s="18"/>
      <c r="R364" s="4"/>
    </row>
    <row r="365" spans="5:18" ht="12.75">
      <c r="E365" s="19"/>
      <c r="F365" s="24"/>
      <c r="G365" s="26"/>
      <c r="H365" s="24"/>
      <c r="I365" s="24"/>
      <c r="J365" s="27"/>
      <c r="K365" s="25"/>
      <c r="L365" s="71"/>
      <c r="M365" s="18"/>
      <c r="N365" s="18"/>
      <c r="R365" s="4"/>
    </row>
    <row r="366" spans="5:18" ht="12.75">
      <c r="E366" s="19"/>
      <c r="F366" s="24"/>
      <c r="G366" s="26"/>
      <c r="H366" s="24"/>
      <c r="I366" s="24"/>
      <c r="J366" s="27"/>
      <c r="K366" s="25"/>
      <c r="L366" s="71"/>
      <c r="M366" s="18"/>
      <c r="N366" s="18"/>
      <c r="R366" s="4"/>
    </row>
    <row r="367" spans="5:18" ht="12.75">
      <c r="E367" s="19"/>
      <c r="F367" s="24"/>
      <c r="G367" s="26"/>
      <c r="H367" s="24"/>
      <c r="I367" s="24"/>
      <c r="J367" s="27"/>
      <c r="K367" s="25"/>
      <c r="L367" s="71"/>
      <c r="M367" s="18"/>
      <c r="N367" s="18"/>
      <c r="R367" s="4"/>
    </row>
    <row r="368" spans="5:18" ht="12.75">
      <c r="E368" s="19"/>
      <c r="F368" s="24"/>
      <c r="G368" s="26"/>
      <c r="H368" s="24"/>
      <c r="I368" s="24"/>
      <c r="J368" s="27"/>
      <c r="K368" s="25"/>
      <c r="L368" s="71"/>
      <c r="M368" s="18"/>
      <c r="N368" s="18"/>
      <c r="R368" s="4"/>
    </row>
    <row r="369" spans="5:18" ht="12.75">
      <c r="E369" s="19"/>
      <c r="F369" s="24"/>
      <c r="G369" s="26"/>
      <c r="H369" s="24"/>
      <c r="I369" s="24"/>
      <c r="J369" s="27"/>
      <c r="K369" s="25"/>
      <c r="L369" s="71"/>
      <c r="M369" s="18"/>
      <c r="N369" s="18"/>
      <c r="R369" s="4"/>
    </row>
    <row r="370" spans="5:18" ht="12.75">
      <c r="E370" s="19"/>
      <c r="F370" s="24"/>
      <c r="G370" s="26"/>
      <c r="H370" s="24"/>
      <c r="I370" s="24"/>
      <c r="J370" s="27"/>
      <c r="K370" s="25"/>
      <c r="L370" s="71"/>
      <c r="M370" s="18"/>
      <c r="N370" s="18"/>
      <c r="R370" s="4"/>
    </row>
    <row r="371" spans="5:18" ht="12.75">
      <c r="E371" s="19"/>
      <c r="F371" s="24"/>
      <c r="G371" s="26"/>
      <c r="H371" s="24"/>
      <c r="I371" s="24"/>
      <c r="J371" s="27"/>
      <c r="K371" s="25"/>
      <c r="L371" s="71"/>
      <c r="M371" s="18"/>
      <c r="N371" s="18"/>
      <c r="R371" s="4"/>
    </row>
    <row r="372" spans="5:18" ht="12.75">
      <c r="E372" s="19"/>
      <c r="F372" s="24"/>
      <c r="G372" s="26"/>
      <c r="H372" s="24"/>
      <c r="I372" s="24"/>
      <c r="J372" s="27"/>
      <c r="K372" s="25"/>
      <c r="L372" s="71"/>
      <c r="M372" s="18"/>
      <c r="N372" s="18"/>
      <c r="R372" s="4"/>
    </row>
    <row r="373" spans="5:18" ht="12.75">
      <c r="E373" s="19"/>
      <c r="F373" s="24"/>
      <c r="G373" s="26"/>
      <c r="H373" s="24"/>
      <c r="I373" s="24"/>
      <c r="J373" s="27"/>
      <c r="K373" s="25"/>
      <c r="L373" s="71"/>
      <c r="M373" s="18"/>
      <c r="N373" s="18"/>
      <c r="R373" s="4"/>
    </row>
    <row r="374" spans="5:18" ht="12.75">
      <c r="E374" s="19"/>
      <c r="F374" s="24"/>
      <c r="G374" s="26"/>
      <c r="H374" s="24"/>
      <c r="I374" s="24"/>
      <c r="J374" s="27"/>
      <c r="K374" s="25"/>
      <c r="L374" s="71"/>
      <c r="M374" s="18"/>
      <c r="N374" s="18"/>
      <c r="R374" s="4"/>
    </row>
    <row r="375" spans="5:18" ht="12.75">
      <c r="E375" s="19"/>
      <c r="F375" s="24"/>
      <c r="G375" s="26"/>
      <c r="H375" s="24"/>
      <c r="I375" s="24"/>
      <c r="J375" s="27"/>
      <c r="K375" s="25"/>
      <c r="L375" s="71"/>
      <c r="M375" s="18"/>
      <c r="N375" s="18"/>
      <c r="R375" s="4"/>
    </row>
    <row r="376" spans="5:18" ht="12.75">
      <c r="E376" s="19"/>
      <c r="F376" s="24"/>
      <c r="G376" s="26"/>
      <c r="H376" s="24"/>
      <c r="I376" s="24"/>
      <c r="J376" s="27"/>
      <c r="K376" s="25"/>
      <c r="L376" s="71"/>
      <c r="M376" s="18"/>
      <c r="N376" s="18"/>
      <c r="R376" s="4"/>
    </row>
    <row r="377" spans="5:18" ht="12.75">
      <c r="E377" s="19"/>
      <c r="F377" s="24"/>
      <c r="G377" s="26"/>
      <c r="H377" s="24"/>
      <c r="I377" s="24"/>
      <c r="J377" s="27"/>
      <c r="K377" s="25"/>
      <c r="L377" s="71"/>
      <c r="M377" s="18"/>
      <c r="N377" s="18"/>
      <c r="R377" s="4"/>
    </row>
    <row r="378" spans="5:18" ht="12.75">
      <c r="E378" s="19"/>
      <c r="F378" s="24"/>
      <c r="G378" s="26"/>
      <c r="H378" s="24"/>
      <c r="I378" s="24"/>
      <c r="J378" s="27"/>
      <c r="K378" s="25"/>
      <c r="L378" s="71"/>
      <c r="M378" s="18"/>
      <c r="N378" s="18"/>
      <c r="R378" s="4"/>
    </row>
    <row r="379" spans="5:18" ht="12.75">
      <c r="E379" s="19"/>
      <c r="F379" s="24"/>
      <c r="G379" s="26"/>
      <c r="H379" s="24"/>
      <c r="I379" s="24"/>
      <c r="J379" s="27"/>
      <c r="K379" s="25"/>
      <c r="L379" s="71"/>
      <c r="M379" s="18"/>
      <c r="N379" s="18"/>
      <c r="R379" s="4"/>
    </row>
    <row r="380" spans="5:18" ht="12.75">
      <c r="E380" s="19"/>
      <c r="F380" s="24"/>
      <c r="G380" s="26"/>
      <c r="H380" s="24"/>
      <c r="I380" s="24"/>
      <c r="J380" s="27"/>
      <c r="K380" s="25"/>
      <c r="L380" s="71"/>
      <c r="M380" s="18"/>
      <c r="N380" s="18"/>
      <c r="R380" s="4"/>
    </row>
    <row r="381" spans="5:18" ht="12.75">
      <c r="E381" s="19"/>
      <c r="F381" s="24"/>
      <c r="G381" s="26"/>
      <c r="H381" s="24"/>
      <c r="I381" s="24"/>
      <c r="J381" s="27"/>
      <c r="K381" s="25"/>
      <c r="L381" s="71"/>
      <c r="M381" s="18"/>
      <c r="N381" s="18"/>
      <c r="R381" s="4"/>
    </row>
    <row r="382" spans="5:18" ht="12.75">
      <c r="E382" s="19"/>
      <c r="F382" s="24"/>
      <c r="G382" s="26"/>
      <c r="H382" s="24"/>
      <c r="I382" s="24"/>
      <c r="J382" s="27"/>
      <c r="K382" s="25"/>
      <c r="L382" s="71"/>
      <c r="M382" s="18"/>
      <c r="N382" s="18"/>
      <c r="R382" s="4"/>
    </row>
    <row r="383" spans="5:18" ht="12.75">
      <c r="E383" s="19"/>
      <c r="F383" s="24"/>
      <c r="G383" s="26"/>
      <c r="H383" s="24"/>
      <c r="I383" s="24"/>
      <c r="J383" s="27"/>
      <c r="K383" s="25"/>
      <c r="L383" s="71"/>
      <c r="M383" s="18"/>
      <c r="N383" s="18"/>
      <c r="R383" s="4"/>
    </row>
    <row r="384" spans="5:18" ht="12.75">
      <c r="E384" s="19"/>
      <c r="F384" s="24"/>
      <c r="G384" s="26"/>
      <c r="H384" s="24"/>
      <c r="I384" s="24"/>
      <c r="J384" s="27"/>
      <c r="K384" s="25"/>
      <c r="L384" s="71"/>
      <c r="M384" s="18"/>
      <c r="N384" s="18"/>
      <c r="R384" s="4"/>
    </row>
    <row r="385" spans="5:18" ht="12.75">
      <c r="E385" s="19"/>
      <c r="F385" s="24"/>
      <c r="G385" s="26"/>
      <c r="H385" s="24"/>
      <c r="I385" s="24"/>
      <c r="J385" s="27"/>
      <c r="K385" s="25"/>
      <c r="L385" s="71"/>
      <c r="M385" s="18"/>
      <c r="N385" s="18"/>
      <c r="R385" s="4"/>
    </row>
    <row r="386" spans="5:18" ht="12.75">
      <c r="E386" s="19"/>
      <c r="F386" s="24"/>
      <c r="G386" s="26"/>
      <c r="H386" s="24"/>
      <c r="I386" s="24"/>
      <c r="J386" s="27"/>
      <c r="K386" s="25"/>
      <c r="L386" s="71"/>
      <c r="M386" s="18"/>
      <c r="N386" s="18"/>
      <c r="R386" s="4"/>
    </row>
    <row r="387" spans="5:18" ht="12.75">
      <c r="E387" s="19"/>
      <c r="F387" s="24"/>
      <c r="G387" s="26"/>
      <c r="H387" s="24"/>
      <c r="I387" s="24"/>
      <c r="J387" s="27"/>
      <c r="K387" s="25"/>
      <c r="L387" s="71"/>
      <c r="M387" s="18"/>
      <c r="N387" s="18"/>
      <c r="R387" s="4"/>
    </row>
    <row r="388" spans="5:18" ht="12.75">
      <c r="E388" s="19"/>
      <c r="F388" s="24"/>
      <c r="G388" s="26"/>
      <c r="H388" s="24"/>
      <c r="I388" s="24"/>
      <c r="J388" s="27"/>
      <c r="K388" s="25"/>
      <c r="L388" s="71"/>
      <c r="M388" s="18"/>
      <c r="N388" s="18"/>
      <c r="R388" s="4"/>
    </row>
    <row r="389" spans="5:18" ht="12.75">
      <c r="E389" s="19"/>
      <c r="F389" s="24"/>
      <c r="G389" s="26"/>
      <c r="H389" s="24"/>
      <c r="I389" s="24"/>
      <c r="J389" s="27"/>
      <c r="K389" s="25"/>
      <c r="L389" s="71"/>
      <c r="M389" s="18"/>
      <c r="N389" s="18"/>
      <c r="R389" s="4"/>
    </row>
    <row r="390" spans="5:18" ht="12.75">
      <c r="E390" s="19"/>
      <c r="F390" s="24"/>
      <c r="G390" s="26"/>
      <c r="H390" s="24"/>
      <c r="I390" s="24"/>
      <c r="J390" s="27"/>
      <c r="K390" s="25"/>
      <c r="L390" s="71"/>
      <c r="M390" s="18"/>
      <c r="N390" s="18"/>
      <c r="R390" s="4"/>
    </row>
    <row r="391" spans="5:18" ht="12.75">
      <c r="E391" s="19"/>
      <c r="F391" s="24"/>
      <c r="G391" s="26"/>
      <c r="H391" s="24"/>
      <c r="I391" s="24"/>
      <c r="J391" s="27"/>
      <c r="K391" s="25"/>
      <c r="L391" s="71"/>
      <c r="M391" s="18"/>
      <c r="N391" s="18"/>
      <c r="R391" s="4"/>
    </row>
    <row r="392" spans="5:18" ht="12.75">
      <c r="E392" s="19"/>
      <c r="F392" s="24"/>
      <c r="G392" s="26"/>
      <c r="H392" s="24"/>
      <c r="I392" s="24"/>
      <c r="J392" s="27"/>
      <c r="K392" s="25"/>
      <c r="L392" s="71"/>
      <c r="M392" s="18"/>
      <c r="N392" s="18"/>
      <c r="R392" s="4"/>
    </row>
    <row r="393" spans="5:18" ht="12.75">
      <c r="E393" s="19"/>
      <c r="F393" s="24"/>
      <c r="G393" s="26"/>
      <c r="H393" s="24"/>
      <c r="I393" s="24"/>
      <c r="J393" s="27"/>
      <c r="K393" s="25"/>
      <c r="L393" s="71"/>
      <c r="M393" s="18"/>
      <c r="N393" s="18"/>
      <c r="R393" s="4"/>
    </row>
    <row r="394" spans="5:18" ht="12.75">
      <c r="E394" s="19"/>
      <c r="F394" s="24"/>
      <c r="G394" s="26"/>
      <c r="H394" s="24"/>
      <c r="I394" s="24"/>
      <c r="J394" s="27"/>
      <c r="K394" s="25"/>
      <c r="L394" s="71"/>
      <c r="M394" s="18"/>
      <c r="N394" s="18"/>
      <c r="R394" s="4"/>
    </row>
    <row r="395" spans="5:18" ht="12.75">
      <c r="E395" s="19"/>
      <c r="F395" s="24"/>
      <c r="G395" s="26"/>
      <c r="H395" s="24"/>
      <c r="I395" s="24"/>
      <c r="J395" s="27"/>
      <c r="K395" s="25"/>
      <c r="L395" s="71"/>
      <c r="M395" s="18"/>
      <c r="N395" s="18"/>
      <c r="R395" s="4"/>
    </row>
    <row r="396" spans="5:18" ht="12.75">
      <c r="E396" s="19"/>
      <c r="F396" s="24"/>
      <c r="G396" s="26"/>
      <c r="H396" s="24"/>
      <c r="I396" s="24"/>
      <c r="J396" s="27"/>
      <c r="K396" s="25"/>
      <c r="L396" s="71"/>
      <c r="M396" s="18"/>
      <c r="N396" s="18"/>
      <c r="R396" s="4"/>
    </row>
    <row r="397" spans="5:18" ht="12.75">
      <c r="E397" s="19"/>
      <c r="F397" s="24"/>
      <c r="G397" s="26"/>
      <c r="H397" s="24"/>
      <c r="I397" s="24"/>
      <c r="J397" s="27"/>
      <c r="K397" s="25"/>
      <c r="L397" s="71"/>
      <c r="M397" s="18"/>
      <c r="N397" s="18"/>
      <c r="R397" s="4"/>
    </row>
    <row r="398" spans="5:18" ht="12.75">
      <c r="E398" s="19"/>
      <c r="F398" s="24"/>
      <c r="G398" s="26"/>
      <c r="H398" s="24"/>
      <c r="I398" s="24"/>
      <c r="J398" s="27"/>
      <c r="K398" s="25"/>
      <c r="L398" s="71"/>
      <c r="M398" s="18"/>
      <c r="N398" s="18"/>
      <c r="R398" s="4"/>
    </row>
    <row r="399" spans="5:18" ht="12.75">
      <c r="E399" s="19"/>
      <c r="F399" s="24"/>
      <c r="G399" s="26"/>
      <c r="H399" s="24"/>
      <c r="I399" s="24"/>
      <c r="J399" s="27"/>
      <c r="K399" s="25"/>
      <c r="L399" s="71"/>
      <c r="M399" s="18"/>
      <c r="N399" s="18"/>
      <c r="R399" s="4"/>
    </row>
    <row r="400" spans="5:18" ht="12.75">
      <c r="E400" s="19"/>
      <c r="F400" s="24"/>
      <c r="G400" s="26"/>
      <c r="H400" s="24"/>
      <c r="I400" s="24"/>
      <c r="J400" s="27"/>
      <c r="K400" s="25"/>
      <c r="L400" s="71"/>
      <c r="M400" s="18"/>
      <c r="N400" s="18"/>
      <c r="R400" s="4"/>
    </row>
    <row r="401" spans="5:18" ht="12.75">
      <c r="E401" s="19"/>
      <c r="F401" s="24"/>
      <c r="G401" s="26"/>
      <c r="H401" s="24"/>
      <c r="I401" s="24"/>
      <c r="J401" s="27"/>
      <c r="K401" s="25"/>
      <c r="L401" s="71"/>
      <c r="M401" s="18"/>
      <c r="N401" s="18"/>
      <c r="R401" s="4"/>
    </row>
    <row r="402" spans="5:18" ht="12.75">
      <c r="E402" s="19"/>
      <c r="F402" s="24"/>
      <c r="G402" s="26"/>
      <c r="H402" s="24"/>
      <c r="I402" s="24"/>
      <c r="J402" s="27"/>
      <c r="K402" s="25"/>
      <c r="L402" s="71"/>
      <c r="M402" s="18"/>
      <c r="N402" s="18"/>
      <c r="R402" s="4"/>
    </row>
    <row r="403" spans="5:18" ht="12.75">
      <c r="E403" s="19"/>
      <c r="F403" s="24"/>
      <c r="G403" s="26"/>
      <c r="H403" s="24"/>
      <c r="I403" s="24"/>
      <c r="J403" s="27"/>
      <c r="K403" s="25"/>
      <c r="L403" s="71"/>
      <c r="M403" s="18"/>
      <c r="N403" s="18"/>
      <c r="R403" s="4"/>
    </row>
    <row r="404" spans="5:18" ht="12.75">
      <c r="E404" s="19"/>
      <c r="F404" s="24"/>
      <c r="G404" s="26"/>
      <c r="H404" s="24"/>
      <c r="I404" s="24"/>
      <c r="J404" s="27"/>
      <c r="K404" s="25"/>
      <c r="L404" s="71"/>
      <c r="M404" s="18"/>
      <c r="N404" s="18"/>
      <c r="R404" s="4"/>
    </row>
    <row r="405" spans="5:18" ht="12.75">
      <c r="E405" s="19"/>
      <c r="F405" s="24"/>
      <c r="G405" s="26"/>
      <c r="H405" s="24"/>
      <c r="I405" s="24"/>
      <c r="J405" s="27"/>
      <c r="K405" s="25"/>
      <c r="L405" s="71"/>
      <c r="M405" s="18"/>
      <c r="N405" s="18"/>
      <c r="R405" s="4"/>
    </row>
    <row r="406" spans="5:18" ht="12.75">
      <c r="E406" s="19"/>
      <c r="F406" s="24"/>
      <c r="G406" s="26"/>
      <c r="H406" s="24"/>
      <c r="I406" s="24"/>
      <c r="J406" s="27"/>
      <c r="K406" s="25"/>
      <c r="L406" s="71"/>
      <c r="M406" s="18"/>
      <c r="N406" s="18"/>
      <c r="R406" s="4"/>
    </row>
    <row r="407" spans="5:18" ht="12.75">
      <c r="E407" s="19"/>
      <c r="F407" s="24"/>
      <c r="G407" s="26"/>
      <c r="H407" s="24"/>
      <c r="I407" s="24"/>
      <c r="J407" s="27"/>
      <c r="K407" s="25"/>
      <c r="L407" s="71"/>
      <c r="M407" s="18"/>
      <c r="N407" s="18"/>
      <c r="R407" s="4"/>
    </row>
    <row r="408" spans="5:18" ht="12.75">
      <c r="E408" s="19"/>
      <c r="F408" s="24"/>
      <c r="G408" s="26"/>
      <c r="H408" s="24"/>
      <c r="I408" s="24"/>
      <c r="J408" s="27"/>
      <c r="K408" s="25"/>
      <c r="L408" s="71"/>
      <c r="M408" s="18"/>
      <c r="N408" s="18"/>
      <c r="R408" s="4"/>
    </row>
    <row r="409" spans="5:18" ht="12.75">
      <c r="E409" s="19"/>
      <c r="F409" s="24"/>
      <c r="G409" s="26"/>
      <c r="H409" s="24"/>
      <c r="I409" s="24"/>
      <c r="J409" s="27"/>
      <c r="K409" s="25"/>
      <c r="L409" s="71"/>
      <c r="M409" s="18"/>
      <c r="N409" s="18"/>
      <c r="R409" s="4"/>
    </row>
    <row r="410" spans="5:18" ht="12.75">
      <c r="E410" s="19"/>
      <c r="F410" s="24"/>
      <c r="G410" s="26"/>
      <c r="H410" s="24"/>
      <c r="I410" s="24"/>
      <c r="J410" s="27"/>
      <c r="K410" s="25"/>
      <c r="L410" s="71"/>
      <c r="M410" s="18"/>
      <c r="N410" s="18"/>
      <c r="R410" s="4"/>
    </row>
    <row r="411" spans="5:18" ht="12.75">
      <c r="E411" s="19"/>
      <c r="F411" s="24"/>
      <c r="G411" s="26"/>
      <c r="H411" s="24"/>
      <c r="I411" s="24"/>
      <c r="J411" s="27"/>
      <c r="K411" s="25"/>
      <c r="L411" s="71"/>
      <c r="M411" s="18"/>
      <c r="N411" s="18"/>
      <c r="R411" s="4"/>
    </row>
    <row r="412" spans="5:18" ht="12.75">
      <c r="E412" s="19"/>
      <c r="F412" s="24"/>
      <c r="G412" s="26"/>
      <c r="H412" s="24"/>
      <c r="I412" s="24"/>
      <c r="J412" s="27"/>
      <c r="K412" s="25"/>
      <c r="L412" s="71"/>
      <c r="M412" s="18"/>
      <c r="N412" s="18"/>
      <c r="R412" s="4"/>
    </row>
    <row r="413" spans="5:18" ht="12.75">
      <c r="E413" s="19"/>
      <c r="F413" s="24"/>
      <c r="G413" s="26"/>
      <c r="H413" s="24"/>
      <c r="I413" s="24"/>
      <c r="J413" s="27"/>
      <c r="K413" s="25"/>
      <c r="L413" s="71"/>
      <c r="M413" s="18"/>
      <c r="N413" s="18"/>
      <c r="R413" s="4"/>
    </row>
    <row r="414" spans="5:18" ht="12.75">
      <c r="E414" s="19"/>
      <c r="F414" s="24"/>
      <c r="G414" s="26"/>
      <c r="H414" s="24"/>
      <c r="I414" s="24"/>
      <c r="J414" s="27"/>
      <c r="K414" s="25"/>
      <c r="L414" s="71"/>
      <c r="M414" s="18"/>
      <c r="N414" s="18"/>
      <c r="R414" s="4"/>
    </row>
    <row r="415" spans="5:18" ht="12.75">
      <c r="E415" s="19"/>
      <c r="F415" s="24"/>
      <c r="G415" s="26"/>
      <c r="H415" s="24"/>
      <c r="I415" s="24"/>
      <c r="J415" s="27"/>
      <c r="K415" s="25"/>
      <c r="L415" s="71"/>
      <c r="M415" s="18"/>
      <c r="N415" s="18"/>
      <c r="R415" s="4"/>
    </row>
    <row r="416" spans="5:18" ht="12.75">
      <c r="E416" s="19"/>
      <c r="F416" s="24"/>
      <c r="G416" s="26"/>
      <c r="H416" s="24"/>
      <c r="I416" s="24"/>
      <c r="J416" s="27"/>
      <c r="K416" s="25"/>
      <c r="L416" s="71"/>
      <c r="M416" s="18"/>
      <c r="N416" s="18"/>
      <c r="R416" s="4"/>
    </row>
    <row r="417" spans="5:18" ht="12.75">
      <c r="E417" s="19"/>
      <c r="F417" s="24"/>
      <c r="G417" s="26"/>
      <c r="H417" s="24"/>
      <c r="I417" s="24"/>
      <c r="J417" s="27"/>
      <c r="K417" s="25"/>
      <c r="L417" s="71"/>
      <c r="M417" s="18"/>
      <c r="N417" s="18"/>
      <c r="R417" s="4"/>
    </row>
    <row r="418" spans="5:18" ht="12.75">
      <c r="E418" s="19"/>
      <c r="F418" s="24"/>
      <c r="G418" s="26"/>
      <c r="H418" s="24"/>
      <c r="I418" s="24"/>
      <c r="J418" s="27"/>
      <c r="K418" s="25"/>
      <c r="L418" s="71"/>
      <c r="M418" s="18"/>
      <c r="N418" s="18"/>
      <c r="R418" s="4"/>
    </row>
    <row r="419" spans="5:18" ht="12.75">
      <c r="E419" s="19"/>
      <c r="F419" s="24"/>
      <c r="G419" s="26"/>
      <c r="H419" s="24"/>
      <c r="I419" s="24"/>
      <c r="J419" s="27"/>
      <c r="K419" s="25"/>
      <c r="L419" s="71"/>
      <c r="M419" s="18"/>
      <c r="N419" s="18"/>
      <c r="R419" s="4"/>
    </row>
    <row r="420" spans="5:18" ht="12.75">
      <c r="E420" s="19"/>
      <c r="F420" s="24"/>
      <c r="G420" s="26"/>
      <c r="H420" s="24"/>
      <c r="I420" s="24"/>
      <c r="J420" s="27"/>
      <c r="K420" s="25"/>
      <c r="L420" s="71"/>
      <c r="M420" s="18"/>
      <c r="N420" s="18"/>
      <c r="R420" s="4"/>
    </row>
    <row r="421" spans="5:18" ht="12.75">
      <c r="E421" s="19"/>
      <c r="F421" s="24"/>
      <c r="G421" s="26"/>
      <c r="H421" s="24"/>
      <c r="I421" s="24"/>
      <c r="J421" s="27"/>
      <c r="K421" s="25"/>
      <c r="L421" s="71"/>
      <c r="M421" s="18"/>
      <c r="N421" s="18"/>
      <c r="R421" s="4"/>
    </row>
    <row r="422" spans="5:18" ht="12.75">
      <c r="E422" s="19"/>
      <c r="F422" s="24"/>
      <c r="G422" s="26"/>
      <c r="H422" s="24"/>
      <c r="I422" s="24"/>
      <c r="J422" s="27"/>
      <c r="K422" s="25"/>
      <c r="L422" s="71"/>
      <c r="M422" s="18"/>
      <c r="N422" s="18"/>
      <c r="R422" s="4"/>
    </row>
    <row r="423" spans="5:18" ht="12.75">
      <c r="E423" s="19"/>
      <c r="F423" s="24"/>
      <c r="G423" s="26"/>
      <c r="H423" s="24"/>
      <c r="I423" s="24"/>
      <c r="J423" s="27"/>
      <c r="K423" s="25"/>
      <c r="L423" s="71"/>
      <c r="M423" s="18"/>
      <c r="N423" s="18"/>
      <c r="R423" s="4"/>
    </row>
    <row r="424" spans="5:18" ht="12.75">
      <c r="E424" s="19"/>
      <c r="F424" s="24"/>
      <c r="G424" s="26"/>
      <c r="H424" s="24"/>
      <c r="I424" s="24"/>
      <c r="J424" s="27"/>
      <c r="K424" s="25"/>
      <c r="L424" s="71"/>
      <c r="M424" s="18"/>
      <c r="N424" s="18"/>
      <c r="R424" s="4"/>
    </row>
    <row r="425" spans="5:18" ht="12.75">
      <c r="E425" s="19"/>
      <c r="F425" s="24"/>
      <c r="G425" s="26"/>
      <c r="H425" s="24"/>
      <c r="I425" s="24"/>
      <c r="J425" s="27"/>
      <c r="K425" s="25"/>
      <c r="L425" s="71"/>
      <c r="M425" s="18"/>
      <c r="N425" s="18"/>
      <c r="R425" s="4"/>
    </row>
    <row r="426" spans="5:18" ht="12.75">
      <c r="E426" s="19"/>
      <c r="F426" s="24"/>
      <c r="G426" s="26"/>
      <c r="H426" s="24"/>
      <c r="I426" s="24"/>
      <c r="J426" s="27"/>
      <c r="K426" s="25"/>
      <c r="L426" s="71"/>
      <c r="M426" s="18"/>
      <c r="N426" s="18"/>
      <c r="R426" s="4"/>
    </row>
    <row r="427" spans="5:18" ht="12.75">
      <c r="E427" s="19"/>
      <c r="F427" s="24"/>
      <c r="G427" s="26"/>
      <c r="H427" s="24"/>
      <c r="I427" s="24"/>
      <c r="J427" s="27"/>
      <c r="K427" s="25"/>
      <c r="L427" s="71"/>
      <c r="M427" s="18"/>
      <c r="N427" s="18"/>
      <c r="R427" s="4"/>
    </row>
    <row r="428" spans="5:18" ht="12.75">
      <c r="E428" s="19"/>
      <c r="F428" s="24"/>
      <c r="G428" s="26"/>
      <c r="H428" s="24"/>
      <c r="I428" s="24"/>
      <c r="J428" s="27"/>
      <c r="K428" s="25"/>
      <c r="L428" s="71"/>
      <c r="M428" s="18"/>
      <c r="N428" s="18"/>
      <c r="R428" s="4"/>
    </row>
    <row r="429" spans="5:18" ht="12.75">
      <c r="E429" s="19"/>
      <c r="F429" s="24"/>
      <c r="G429" s="26"/>
      <c r="H429" s="24"/>
      <c r="I429" s="24"/>
      <c r="J429" s="27"/>
      <c r="K429" s="25"/>
      <c r="L429" s="71"/>
      <c r="M429" s="18"/>
      <c r="N429" s="18"/>
      <c r="R429" s="4"/>
    </row>
    <row r="430" spans="5:18" ht="12.75">
      <c r="E430" s="19"/>
      <c r="F430" s="24"/>
      <c r="G430" s="26"/>
      <c r="H430" s="24"/>
      <c r="I430" s="24"/>
      <c r="J430" s="27"/>
      <c r="K430" s="25"/>
      <c r="L430" s="71"/>
      <c r="M430" s="18"/>
      <c r="N430" s="18"/>
      <c r="R430" s="4"/>
    </row>
    <row r="431" spans="5:18" ht="12.75">
      <c r="E431" s="19"/>
      <c r="F431" s="24"/>
      <c r="G431" s="26"/>
      <c r="H431" s="24"/>
      <c r="I431" s="24"/>
      <c r="J431" s="27"/>
      <c r="K431" s="25"/>
      <c r="L431" s="71"/>
      <c r="M431" s="18"/>
      <c r="N431" s="18"/>
      <c r="R431" s="4"/>
    </row>
    <row r="432" spans="5:18" ht="12.75">
      <c r="E432" s="19"/>
      <c r="F432" s="24"/>
      <c r="G432" s="26"/>
      <c r="H432" s="24"/>
      <c r="I432" s="24"/>
      <c r="J432" s="27"/>
      <c r="K432" s="25"/>
      <c r="L432" s="71"/>
      <c r="M432" s="18"/>
      <c r="N432" s="18"/>
      <c r="R432" s="4"/>
    </row>
    <row r="433" spans="5:18" ht="12.75">
      <c r="E433" s="19"/>
      <c r="F433" s="24"/>
      <c r="G433" s="26"/>
      <c r="H433" s="24"/>
      <c r="I433" s="24"/>
      <c r="J433" s="27"/>
      <c r="K433" s="25"/>
      <c r="L433" s="71"/>
      <c r="M433" s="18"/>
      <c r="N433" s="18"/>
      <c r="R433" s="4"/>
    </row>
    <row r="434" spans="5:18" ht="12.75">
      <c r="E434" s="19"/>
      <c r="F434" s="24"/>
      <c r="G434" s="26"/>
      <c r="H434" s="24"/>
      <c r="I434" s="24"/>
      <c r="J434" s="27"/>
      <c r="K434" s="25"/>
      <c r="L434" s="71"/>
      <c r="M434" s="18"/>
      <c r="N434" s="18"/>
      <c r="R434" s="4"/>
    </row>
    <row r="435" spans="5:18" ht="12.75">
      <c r="E435" s="19"/>
      <c r="F435" s="24"/>
      <c r="G435" s="26"/>
      <c r="H435" s="24"/>
      <c r="I435" s="24"/>
      <c r="J435" s="27"/>
      <c r="K435" s="25"/>
      <c r="L435" s="71"/>
      <c r="M435" s="18"/>
      <c r="N435" s="18"/>
      <c r="R435" s="4"/>
    </row>
    <row r="436" spans="5:18" ht="12.75">
      <c r="E436" s="19"/>
      <c r="F436" s="24"/>
      <c r="G436" s="26"/>
      <c r="H436" s="24"/>
      <c r="I436" s="24"/>
      <c r="J436" s="27"/>
      <c r="K436" s="25"/>
      <c r="L436" s="71"/>
      <c r="M436" s="18"/>
      <c r="N436" s="18"/>
      <c r="R436" s="4"/>
    </row>
    <row r="437" spans="5:18" ht="12.75">
      <c r="E437" s="19"/>
      <c r="F437" s="24"/>
      <c r="G437" s="26"/>
      <c r="H437" s="24"/>
      <c r="I437" s="24"/>
      <c r="J437" s="27"/>
      <c r="K437" s="25"/>
      <c r="L437" s="71"/>
      <c r="M437" s="18"/>
      <c r="N437" s="18"/>
      <c r="R437" s="4"/>
    </row>
    <row r="438" spans="5:18" ht="12.75">
      <c r="E438" s="19"/>
      <c r="F438" s="24"/>
      <c r="G438" s="26"/>
      <c r="H438" s="24"/>
      <c r="I438" s="24"/>
      <c r="J438" s="27"/>
      <c r="K438" s="25"/>
      <c r="L438" s="71"/>
      <c r="M438" s="18"/>
      <c r="N438" s="18"/>
      <c r="R438" s="4"/>
    </row>
    <row r="439" spans="5:18" ht="12.75">
      <c r="E439" s="19"/>
      <c r="F439" s="24"/>
      <c r="G439" s="26"/>
      <c r="H439" s="24"/>
      <c r="I439" s="24"/>
      <c r="J439" s="27"/>
      <c r="K439" s="25"/>
      <c r="L439" s="71"/>
      <c r="M439" s="18"/>
      <c r="N439" s="18"/>
      <c r="R439" s="4"/>
    </row>
    <row r="440" spans="5:18" ht="12.75">
      <c r="E440" s="19"/>
      <c r="F440" s="24"/>
      <c r="G440" s="26"/>
      <c r="H440" s="24"/>
      <c r="I440" s="24"/>
      <c r="J440" s="27"/>
      <c r="K440" s="25"/>
      <c r="L440" s="71"/>
      <c r="M440" s="18"/>
      <c r="N440" s="18"/>
      <c r="R440" s="4"/>
    </row>
    <row r="441" spans="5:18" ht="12.75">
      <c r="E441" s="19"/>
      <c r="F441" s="24"/>
      <c r="G441" s="26"/>
      <c r="H441" s="24"/>
      <c r="I441" s="24"/>
      <c r="J441" s="27"/>
      <c r="K441" s="25"/>
      <c r="L441" s="71"/>
      <c r="M441" s="18"/>
      <c r="N441" s="18"/>
      <c r="R441" s="4"/>
    </row>
    <row r="442" spans="5:18" ht="12.75">
      <c r="E442" s="19"/>
      <c r="F442" s="24"/>
      <c r="G442" s="26"/>
      <c r="H442" s="24"/>
      <c r="I442" s="24"/>
      <c r="J442" s="27"/>
      <c r="K442" s="25"/>
      <c r="L442" s="71"/>
      <c r="M442" s="18"/>
      <c r="N442" s="18"/>
      <c r="R442" s="4"/>
    </row>
    <row r="443" spans="5:18" ht="12.75">
      <c r="E443" s="19"/>
      <c r="F443" s="24"/>
      <c r="G443" s="26"/>
      <c r="H443" s="24"/>
      <c r="I443" s="24"/>
      <c r="J443" s="27"/>
      <c r="K443" s="25"/>
      <c r="L443" s="71"/>
      <c r="M443" s="18"/>
      <c r="N443" s="18"/>
      <c r="R443" s="4"/>
    </row>
    <row r="444" spans="5:18" ht="12.75">
      <c r="E444" s="19"/>
      <c r="F444" s="24"/>
      <c r="G444" s="26"/>
      <c r="H444" s="24"/>
      <c r="I444" s="24"/>
      <c r="J444" s="27"/>
      <c r="K444" s="25"/>
      <c r="L444" s="71"/>
      <c r="M444" s="18"/>
      <c r="N444" s="18"/>
      <c r="R444" s="4"/>
    </row>
    <row r="445" spans="5:18" ht="12.75">
      <c r="E445" s="19"/>
      <c r="F445" s="24"/>
      <c r="G445" s="26"/>
      <c r="H445" s="24"/>
      <c r="I445" s="24"/>
      <c r="J445" s="27"/>
      <c r="K445" s="25"/>
      <c r="L445" s="71"/>
      <c r="M445" s="18"/>
      <c r="N445" s="18"/>
      <c r="R445" s="4"/>
    </row>
    <row r="446" spans="5:18" ht="12.75">
      <c r="E446" s="19"/>
      <c r="F446" s="24"/>
      <c r="G446" s="26"/>
      <c r="H446" s="24"/>
      <c r="I446" s="24"/>
      <c r="J446" s="27"/>
      <c r="K446" s="25"/>
      <c r="L446" s="71"/>
      <c r="M446" s="18"/>
      <c r="N446" s="18"/>
      <c r="R446" s="4"/>
    </row>
    <row r="447" spans="5:18" ht="12.75">
      <c r="E447" s="19"/>
      <c r="F447" s="24"/>
      <c r="G447" s="26"/>
      <c r="H447" s="24"/>
      <c r="I447" s="24"/>
      <c r="J447" s="27"/>
      <c r="K447" s="25"/>
      <c r="L447" s="71"/>
      <c r="M447" s="18"/>
      <c r="N447" s="18"/>
      <c r="R447" s="4"/>
    </row>
    <row r="448" spans="5:18" ht="12.75">
      <c r="E448" s="19"/>
      <c r="F448" s="24"/>
      <c r="G448" s="26"/>
      <c r="H448" s="24"/>
      <c r="I448" s="24"/>
      <c r="J448" s="27"/>
      <c r="K448" s="25"/>
      <c r="L448" s="71"/>
      <c r="M448" s="18"/>
      <c r="N448" s="18"/>
      <c r="R448" s="4"/>
    </row>
    <row r="449" spans="5:18" ht="12.75">
      <c r="E449" s="19"/>
      <c r="F449" s="24"/>
      <c r="G449" s="26"/>
      <c r="H449" s="24"/>
      <c r="I449" s="24"/>
      <c r="J449" s="27"/>
      <c r="K449" s="25"/>
      <c r="L449" s="71"/>
      <c r="M449" s="18"/>
      <c r="N449" s="18"/>
      <c r="R449" s="4"/>
    </row>
    <row r="450" spans="5:18" ht="12.75">
      <c r="E450" s="19"/>
      <c r="F450" s="24"/>
      <c r="G450" s="26"/>
      <c r="H450" s="24"/>
      <c r="I450" s="24"/>
      <c r="J450" s="27"/>
      <c r="K450" s="25"/>
      <c r="L450" s="71"/>
      <c r="M450" s="18"/>
      <c r="N450" s="18"/>
      <c r="R450" s="4"/>
    </row>
    <row r="451" spans="5:18" ht="12.75">
      <c r="E451" s="19"/>
      <c r="F451" s="24"/>
      <c r="G451" s="26"/>
      <c r="H451" s="24"/>
      <c r="I451" s="24"/>
      <c r="J451" s="27"/>
      <c r="K451" s="25"/>
      <c r="L451" s="71"/>
      <c r="M451" s="18"/>
      <c r="N451" s="18"/>
      <c r="R451" s="4"/>
    </row>
    <row r="452" spans="5:18" ht="12.75">
      <c r="E452" s="19"/>
      <c r="F452" s="24"/>
      <c r="G452" s="26"/>
      <c r="H452" s="24"/>
      <c r="I452" s="24"/>
      <c r="J452" s="27"/>
      <c r="K452" s="25"/>
      <c r="L452" s="71"/>
      <c r="M452" s="18"/>
      <c r="N452" s="18"/>
      <c r="R452" s="4"/>
    </row>
    <row r="453" spans="5:18" ht="12.75">
      <c r="E453" s="19"/>
      <c r="F453" s="24"/>
      <c r="G453" s="26"/>
      <c r="H453" s="24"/>
      <c r="I453" s="24"/>
      <c r="J453" s="27"/>
      <c r="K453" s="25"/>
      <c r="L453" s="71"/>
      <c r="M453" s="18"/>
      <c r="N453" s="18"/>
      <c r="R453" s="4"/>
    </row>
    <row r="454" spans="5:18" ht="12.75">
      <c r="E454" s="19"/>
      <c r="F454" s="24"/>
      <c r="G454" s="26"/>
      <c r="H454" s="24"/>
      <c r="I454" s="24"/>
      <c r="J454" s="27"/>
      <c r="K454" s="25"/>
      <c r="L454" s="71"/>
      <c r="M454" s="18"/>
      <c r="N454" s="18"/>
      <c r="R454" s="4"/>
    </row>
    <row r="455" spans="5:18" ht="12.75">
      <c r="E455" s="19"/>
      <c r="F455" s="24"/>
      <c r="G455" s="26"/>
      <c r="H455" s="24"/>
      <c r="I455" s="24"/>
      <c r="J455" s="27"/>
      <c r="K455" s="25"/>
      <c r="L455" s="71"/>
      <c r="M455" s="18"/>
      <c r="N455" s="18"/>
      <c r="R455" s="4"/>
    </row>
    <row r="456" spans="5:18" ht="12.75">
      <c r="E456" s="19"/>
      <c r="F456" s="24"/>
      <c r="G456" s="26"/>
      <c r="H456" s="24"/>
      <c r="I456" s="24"/>
      <c r="J456" s="27"/>
      <c r="K456" s="25"/>
      <c r="L456" s="71"/>
      <c r="M456" s="18"/>
      <c r="N456" s="18"/>
      <c r="R456" s="4"/>
    </row>
    <row r="457" spans="5:18" ht="12.75">
      <c r="E457" s="19"/>
      <c r="F457" s="24"/>
      <c r="G457" s="26"/>
      <c r="H457" s="24"/>
      <c r="I457" s="24"/>
      <c r="J457" s="27"/>
      <c r="K457" s="25"/>
      <c r="L457" s="71"/>
      <c r="M457" s="18"/>
      <c r="N457" s="18"/>
      <c r="R457" s="4"/>
    </row>
    <row r="458" spans="5:18" ht="12.75">
      <c r="E458" s="19"/>
      <c r="F458" s="24"/>
      <c r="G458" s="26"/>
      <c r="H458" s="24"/>
      <c r="I458" s="24"/>
      <c r="J458" s="27"/>
      <c r="K458" s="25"/>
      <c r="L458" s="71"/>
      <c r="M458" s="18"/>
      <c r="N458" s="18"/>
      <c r="R458" s="4"/>
    </row>
    <row r="459" spans="5:18" ht="12.75">
      <c r="E459" s="19"/>
      <c r="F459" s="24"/>
      <c r="G459" s="26"/>
      <c r="H459" s="24"/>
      <c r="I459" s="24"/>
      <c r="J459" s="27"/>
      <c r="K459" s="25"/>
      <c r="L459" s="71"/>
      <c r="M459" s="18"/>
      <c r="N459" s="18"/>
      <c r="R459" s="4"/>
    </row>
    <row r="460" spans="5:18" ht="12.75">
      <c r="E460" s="19"/>
      <c r="F460" s="24"/>
      <c r="G460" s="26"/>
      <c r="H460" s="24"/>
      <c r="I460" s="24"/>
      <c r="J460" s="27"/>
      <c r="K460" s="25"/>
      <c r="L460" s="71"/>
      <c r="M460" s="18"/>
      <c r="N460" s="18"/>
      <c r="R460" s="4"/>
    </row>
    <row r="461" spans="5:18" ht="12.75">
      <c r="E461" s="19"/>
      <c r="F461" s="24"/>
      <c r="G461" s="26"/>
      <c r="H461" s="24"/>
      <c r="I461" s="24"/>
      <c r="J461" s="27"/>
      <c r="K461" s="25"/>
      <c r="L461" s="71"/>
      <c r="M461" s="18"/>
      <c r="N461" s="18"/>
      <c r="R461" s="4"/>
    </row>
    <row r="462" spans="5:18" ht="12.75">
      <c r="E462" s="19"/>
      <c r="F462" s="24"/>
      <c r="G462" s="26"/>
      <c r="H462" s="24"/>
      <c r="I462" s="24"/>
      <c r="J462" s="27"/>
      <c r="K462" s="25"/>
      <c r="L462" s="71"/>
      <c r="M462" s="18"/>
      <c r="N462" s="18"/>
      <c r="R462" s="4"/>
    </row>
    <row r="463" spans="5:18" ht="12.75">
      <c r="E463" s="19"/>
      <c r="F463" s="24"/>
      <c r="G463" s="26"/>
      <c r="H463" s="24"/>
      <c r="I463" s="24"/>
      <c r="J463" s="27"/>
      <c r="K463" s="25"/>
      <c r="L463" s="71"/>
      <c r="M463" s="18"/>
      <c r="N463" s="18"/>
      <c r="R463" s="4"/>
    </row>
    <row r="464" spans="5:18" ht="12.75">
      <c r="E464" s="19"/>
      <c r="F464" s="24"/>
      <c r="G464" s="26"/>
      <c r="H464" s="24"/>
      <c r="I464" s="24"/>
      <c r="J464" s="27"/>
      <c r="K464" s="25"/>
      <c r="L464" s="71"/>
      <c r="M464" s="18"/>
      <c r="N464" s="18"/>
      <c r="R464" s="4"/>
    </row>
    <row r="465" spans="5:18" ht="12.75">
      <c r="E465" s="19"/>
      <c r="F465" s="24"/>
      <c r="G465" s="26"/>
      <c r="H465" s="24"/>
      <c r="I465" s="24"/>
      <c r="J465" s="27"/>
      <c r="K465" s="25"/>
      <c r="L465" s="71"/>
      <c r="M465" s="18"/>
      <c r="N465" s="18"/>
      <c r="R465" s="4"/>
    </row>
    <row r="466" spans="5:18" ht="12.75">
      <c r="E466" s="19"/>
      <c r="F466" s="24"/>
      <c r="G466" s="26"/>
      <c r="H466" s="24"/>
      <c r="I466" s="24"/>
      <c r="J466" s="27"/>
      <c r="K466" s="25"/>
      <c r="L466" s="71"/>
      <c r="M466" s="18"/>
      <c r="N466" s="18"/>
      <c r="R466" s="4"/>
    </row>
    <row r="467" spans="5:18" ht="12.75">
      <c r="E467" s="19"/>
      <c r="F467" s="24"/>
      <c r="G467" s="26"/>
      <c r="H467" s="24"/>
      <c r="I467" s="24"/>
      <c r="J467" s="27"/>
      <c r="K467" s="25"/>
      <c r="L467" s="71"/>
      <c r="M467" s="18"/>
      <c r="N467" s="18"/>
      <c r="R467" s="4"/>
    </row>
    <row r="468" spans="5:18" ht="12.75">
      <c r="E468" s="19"/>
      <c r="F468" s="24"/>
      <c r="G468" s="26"/>
      <c r="H468" s="24"/>
      <c r="I468" s="24"/>
      <c r="J468" s="27"/>
      <c r="K468" s="25"/>
      <c r="L468" s="71"/>
      <c r="M468" s="18"/>
      <c r="N468" s="18"/>
      <c r="R468" s="4"/>
    </row>
    <row r="469" spans="5:18" ht="12.75">
      <c r="E469" s="19"/>
      <c r="F469" s="24"/>
      <c r="G469" s="26"/>
      <c r="H469" s="24"/>
      <c r="I469" s="24"/>
      <c r="J469" s="27"/>
      <c r="K469" s="25"/>
      <c r="L469" s="71"/>
      <c r="M469" s="18"/>
      <c r="N469" s="18"/>
      <c r="R469" s="4"/>
    </row>
    <row r="470" spans="5:18" ht="12.75">
      <c r="E470" s="19"/>
      <c r="F470" s="24"/>
      <c r="G470" s="26"/>
      <c r="H470" s="24"/>
      <c r="I470" s="24"/>
      <c r="J470" s="27"/>
      <c r="K470" s="25"/>
      <c r="L470" s="71"/>
      <c r="M470" s="18"/>
      <c r="N470" s="18"/>
      <c r="R470" s="4"/>
    </row>
    <row r="471" spans="5:18" ht="12.75">
      <c r="E471" s="19"/>
      <c r="F471" s="24"/>
      <c r="G471" s="26"/>
      <c r="H471" s="24"/>
      <c r="I471" s="24"/>
      <c r="J471" s="27"/>
      <c r="K471" s="25"/>
      <c r="L471" s="71"/>
      <c r="M471" s="18"/>
      <c r="N471" s="18"/>
      <c r="R471" s="4"/>
    </row>
    <row r="472" spans="5:18" ht="12.75">
      <c r="E472" s="19"/>
      <c r="F472" s="24"/>
      <c r="G472" s="26"/>
      <c r="H472" s="24"/>
      <c r="I472" s="24"/>
      <c r="J472" s="27"/>
      <c r="K472" s="25"/>
      <c r="L472" s="71"/>
      <c r="M472" s="18"/>
      <c r="N472" s="18"/>
      <c r="R472" s="4"/>
    </row>
    <row r="473" spans="5:18" ht="12.75">
      <c r="E473" s="19"/>
      <c r="F473" s="24"/>
      <c r="G473" s="26"/>
      <c r="H473" s="24"/>
      <c r="I473" s="24"/>
      <c r="J473" s="27"/>
      <c r="K473" s="25"/>
      <c r="L473" s="71"/>
      <c r="M473" s="18"/>
      <c r="N473" s="18"/>
      <c r="R473" s="4"/>
    </row>
    <row r="474" spans="5:18" ht="12.75">
      <c r="E474" s="19"/>
      <c r="F474" s="24"/>
      <c r="G474" s="26"/>
      <c r="H474" s="24"/>
      <c r="I474" s="24"/>
      <c r="J474" s="27"/>
      <c r="K474" s="25"/>
      <c r="L474" s="71"/>
      <c r="M474" s="18"/>
      <c r="N474" s="18"/>
      <c r="R474" s="4"/>
    </row>
    <row r="475" spans="5:18" ht="12.75">
      <c r="E475" s="19"/>
      <c r="F475" s="24"/>
      <c r="G475" s="26"/>
      <c r="H475" s="24"/>
      <c r="I475" s="24"/>
      <c r="J475" s="27"/>
      <c r="K475" s="25"/>
      <c r="L475" s="71"/>
      <c r="M475" s="18"/>
      <c r="N475" s="18"/>
      <c r="R475" s="4"/>
    </row>
    <row r="476" spans="5:18" ht="12.75">
      <c r="E476" s="19"/>
      <c r="F476" s="24"/>
      <c r="G476" s="26"/>
      <c r="H476" s="24"/>
      <c r="I476" s="24"/>
      <c r="J476" s="27"/>
      <c r="K476" s="25"/>
      <c r="L476" s="71"/>
      <c r="M476" s="18"/>
      <c r="N476" s="18"/>
      <c r="R476" s="4"/>
    </row>
    <row r="477" spans="5:18" ht="12.75">
      <c r="E477" s="19"/>
      <c r="F477" s="24"/>
      <c r="G477" s="26"/>
      <c r="H477" s="24"/>
      <c r="I477" s="24"/>
      <c r="J477" s="27"/>
      <c r="K477" s="25"/>
      <c r="L477" s="71"/>
      <c r="M477" s="18"/>
      <c r="N477" s="18"/>
      <c r="R477" s="4"/>
    </row>
    <row r="478" spans="5:18" ht="12.75">
      <c r="E478" s="19"/>
      <c r="F478" s="24"/>
      <c r="G478" s="26"/>
      <c r="H478" s="24"/>
      <c r="I478" s="24"/>
      <c r="J478" s="27"/>
      <c r="K478" s="25"/>
      <c r="L478" s="71"/>
      <c r="M478" s="18"/>
      <c r="N478" s="18"/>
      <c r="R478" s="4"/>
    </row>
    <row r="479" spans="5:18" ht="12.75">
      <c r="E479" s="19"/>
      <c r="F479" s="24"/>
      <c r="G479" s="26"/>
      <c r="H479" s="24"/>
      <c r="I479" s="24"/>
      <c r="J479" s="27"/>
      <c r="K479" s="25"/>
      <c r="L479" s="71"/>
      <c r="M479" s="18"/>
      <c r="N479" s="18"/>
      <c r="R479" s="4"/>
    </row>
    <row r="480" spans="5:18" ht="12.75">
      <c r="E480" s="19"/>
      <c r="F480" s="24"/>
      <c r="G480" s="26"/>
      <c r="H480" s="24"/>
      <c r="I480" s="24"/>
      <c r="J480" s="27"/>
      <c r="K480" s="25"/>
      <c r="L480" s="71"/>
      <c r="M480" s="18"/>
      <c r="N480" s="18"/>
      <c r="R480" s="4"/>
    </row>
    <row r="481" spans="5:18" ht="12.75">
      <c r="E481" s="19"/>
      <c r="F481" s="24"/>
      <c r="G481" s="26"/>
      <c r="H481" s="24"/>
      <c r="I481" s="24"/>
      <c r="J481" s="27"/>
      <c r="K481" s="25"/>
      <c r="L481" s="71"/>
      <c r="M481" s="18"/>
      <c r="N481" s="18"/>
      <c r="R481" s="4"/>
    </row>
    <row r="482" spans="5:18" ht="12.75">
      <c r="E482" s="19"/>
      <c r="F482" s="24"/>
      <c r="G482" s="26"/>
      <c r="H482" s="24"/>
      <c r="I482" s="24"/>
      <c r="J482" s="27"/>
      <c r="K482" s="25"/>
      <c r="L482" s="71"/>
      <c r="M482" s="18"/>
      <c r="N482" s="18"/>
      <c r="R482" s="4"/>
    </row>
    <row r="483" spans="5:18" ht="12.75">
      <c r="E483" s="19"/>
      <c r="F483" s="24"/>
      <c r="G483" s="26"/>
      <c r="H483" s="24"/>
      <c r="I483" s="24"/>
      <c r="J483" s="27"/>
      <c r="K483" s="25"/>
      <c r="L483" s="71"/>
      <c r="M483" s="18"/>
      <c r="N483" s="18"/>
      <c r="R483" s="4"/>
    </row>
    <row r="484" spans="5:18" ht="12.75">
      <c r="E484" s="19"/>
      <c r="F484" s="24"/>
      <c r="G484" s="26"/>
      <c r="H484" s="24"/>
      <c r="I484" s="24"/>
      <c r="J484" s="27"/>
      <c r="K484" s="25"/>
      <c r="L484" s="71"/>
      <c r="M484" s="18"/>
      <c r="N484" s="18"/>
      <c r="R484" s="4"/>
    </row>
    <row r="485" spans="5:18" ht="12.75">
      <c r="E485" s="19"/>
      <c r="F485" s="24"/>
      <c r="G485" s="26"/>
      <c r="H485" s="24"/>
      <c r="I485" s="24"/>
      <c r="J485" s="27"/>
      <c r="K485" s="25"/>
      <c r="L485" s="71"/>
      <c r="M485" s="18"/>
      <c r="N485" s="18"/>
      <c r="R485" s="4"/>
    </row>
    <row r="486" spans="5:18" ht="12.75">
      <c r="E486" s="19"/>
      <c r="F486" s="24"/>
      <c r="G486" s="26"/>
      <c r="H486" s="24"/>
      <c r="I486" s="24"/>
      <c r="J486" s="27"/>
      <c r="K486" s="25"/>
      <c r="L486" s="71"/>
      <c r="M486" s="18"/>
      <c r="N486" s="18"/>
      <c r="R486" s="4"/>
    </row>
    <row r="487" spans="5:18" ht="12.75">
      <c r="E487" s="19"/>
      <c r="F487" s="24"/>
      <c r="G487" s="26"/>
      <c r="H487" s="24"/>
      <c r="I487" s="24"/>
      <c r="J487" s="27"/>
      <c r="K487" s="25"/>
      <c r="L487" s="71"/>
      <c r="M487" s="18"/>
      <c r="N487" s="18"/>
      <c r="R487" s="4"/>
    </row>
    <row r="488" spans="5:18" ht="12.75">
      <c r="E488" s="19"/>
      <c r="F488" s="24"/>
      <c r="G488" s="26"/>
      <c r="H488" s="24"/>
      <c r="I488" s="24"/>
      <c r="J488" s="27"/>
      <c r="K488" s="25"/>
      <c r="L488" s="71"/>
      <c r="M488" s="18"/>
      <c r="N488" s="18"/>
      <c r="R488" s="4"/>
    </row>
    <row r="489" spans="5:18" ht="12.75">
      <c r="E489" s="19"/>
      <c r="F489" s="24"/>
      <c r="G489" s="26"/>
      <c r="H489" s="24"/>
      <c r="I489" s="24"/>
      <c r="J489" s="27"/>
      <c r="K489" s="25"/>
      <c r="L489" s="71"/>
      <c r="M489" s="18"/>
      <c r="N489" s="18"/>
      <c r="R489" s="4"/>
    </row>
    <row r="490" spans="5:18" ht="12.75">
      <c r="E490" s="19"/>
      <c r="F490" s="24"/>
      <c r="G490" s="26"/>
      <c r="H490" s="24"/>
      <c r="I490" s="24"/>
      <c r="J490" s="27"/>
      <c r="K490" s="25"/>
      <c r="L490" s="71"/>
      <c r="M490" s="18"/>
      <c r="N490" s="18"/>
      <c r="R490" s="4"/>
    </row>
    <row r="491" spans="5:18" ht="12.75">
      <c r="E491" s="19"/>
      <c r="F491" s="24"/>
      <c r="G491" s="26"/>
      <c r="H491" s="24"/>
      <c r="I491" s="24"/>
      <c r="J491" s="27"/>
      <c r="K491" s="25"/>
      <c r="L491" s="71"/>
      <c r="M491" s="18"/>
      <c r="N491" s="18"/>
      <c r="R491" s="4"/>
    </row>
    <row r="492" spans="5:18" ht="12.75">
      <c r="E492" s="19"/>
      <c r="F492" s="24"/>
      <c r="G492" s="26"/>
      <c r="H492" s="24"/>
      <c r="I492" s="24"/>
      <c r="J492" s="27"/>
      <c r="K492" s="25"/>
      <c r="L492" s="71"/>
      <c r="M492" s="18"/>
      <c r="N492" s="18"/>
      <c r="R492" s="4"/>
    </row>
    <row r="493" spans="5:18" ht="12.75">
      <c r="E493" s="19"/>
      <c r="F493" s="24"/>
      <c r="G493" s="26"/>
      <c r="H493" s="24"/>
      <c r="I493" s="24"/>
      <c r="J493" s="27"/>
      <c r="K493" s="25"/>
      <c r="L493" s="71"/>
      <c r="M493" s="18"/>
      <c r="N493" s="18"/>
      <c r="R493" s="4"/>
    </row>
    <row r="494" spans="5:18" ht="12.75">
      <c r="E494" s="19"/>
      <c r="F494" s="24"/>
      <c r="G494" s="26"/>
      <c r="H494" s="24"/>
      <c r="I494" s="24"/>
      <c r="J494" s="27"/>
      <c r="K494" s="25"/>
      <c r="L494" s="71"/>
      <c r="M494" s="18"/>
      <c r="N494" s="18"/>
      <c r="R494" s="4"/>
    </row>
    <row r="495" spans="5:18" ht="12.75">
      <c r="E495" s="19"/>
      <c r="F495" s="24"/>
      <c r="G495" s="26"/>
      <c r="H495" s="24"/>
      <c r="I495" s="24"/>
      <c r="J495" s="27"/>
      <c r="K495" s="25"/>
      <c r="L495" s="71"/>
      <c r="M495" s="18"/>
      <c r="N495" s="18"/>
      <c r="R495" s="4"/>
    </row>
    <row r="496" spans="5:18" ht="12.75">
      <c r="E496" s="19"/>
      <c r="F496" s="24"/>
      <c r="G496" s="26"/>
      <c r="H496" s="24"/>
      <c r="I496" s="24"/>
      <c r="J496" s="27"/>
      <c r="K496" s="25"/>
      <c r="L496" s="71"/>
      <c r="M496" s="18"/>
      <c r="N496" s="18"/>
      <c r="R496" s="4"/>
    </row>
    <row r="497" spans="5:18" ht="12.75">
      <c r="E497" s="19"/>
      <c r="F497" s="24"/>
      <c r="G497" s="26"/>
      <c r="H497" s="24"/>
      <c r="I497" s="24"/>
      <c r="J497" s="27"/>
      <c r="K497" s="25"/>
      <c r="L497" s="71"/>
      <c r="M497" s="18"/>
      <c r="N497" s="18"/>
      <c r="R497" s="4"/>
    </row>
    <row r="498" spans="5:18" ht="12.75">
      <c r="E498" s="19"/>
      <c r="F498" s="24"/>
      <c r="G498" s="26"/>
      <c r="H498" s="24"/>
      <c r="I498" s="24"/>
      <c r="J498" s="27"/>
      <c r="K498" s="25"/>
      <c r="L498" s="71"/>
      <c r="M498" s="18"/>
      <c r="N498" s="18"/>
      <c r="R498" s="4"/>
    </row>
    <row r="499" spans="5:18" ht="12.75">
      <c r="E499" s="19"/>
      <c r="F499" s="24"/>
      <c r="G499" s="26"/>
      <c r="H499" s="24"/>
      <c r="I499" s="24"/>
      <c r="J499" s="27"/>
      <c r="K499" s="25"/>
      <c r="L499" s="71"/>
      <c r="M499" s="18"/>
      <c r="N499" s="18"/>
      <c r="R499" s="4"/>
    </row>
    <row r="500" spans="5:18" ht="12.75">
      <c r="E500" s="19"/>
      <c r="F500" s="24"/>
      <c r="G500" s="26"/>
      <c r="H500" s="24"/>
      <c r="I500" s="24"/>
      <c r="J500" s="27"/>
      <c r="K500" s="25"/>
      <c r="L500" s="71"/>
      <c r="M500" s="18"/>
      <c r="N500" s="18"/>
      <c r="R500" s="4"/>
    </row>
    <row r="501" spans="5:18" ht="12.75">
      <c r="E501" s="19"/>
      <c r="F501" s="24"/>
      <c r="G501" s="26"/>
      <c r="H501" s="24"/>
      <c r="I501" s="24"/>
      <c r="J501" s="27"/>
      <c r="K501" s="25"/>
      <c r="L501" s="71"/>
      <c r="M501" s="18"/>
      <c r="N501" s="18"/>
      <c r="R501" s="4"/>
    </row>
    <row r="502" spans="5:18" ht="12.75">
      <c r="E502" s="19"/>
      <c r="F502" s="24"/>
      <c r="G502" s="26"/>
      <c r="H502" s="24"/>
      <c r="I502" s="24"/>
      <c r="J502" s="27"/>
      <c r="K502" s="25"/>
      <c r="L502" s="71"/>
      <c r="M502" s="18"/>
      <c r="N502" s="18"/>
      <c r="R502" s="4"/>
    </row>
    <row r="503" spans="5:18" ht="12.75">
      <c r="E503" s="19"/>
      <c r="F503" s="24"/>
      <c r="G503" s="26"/>
      <c r="H503" s="24"/>
      <c r="I503" s="24"/>
      <c r="J503" s="27"/>
      <c r="K503" s="25"/>
      <c r="L503" s="71"/>
      <c r="M503" s="18"/>
      <c r="N503" s="18"/>
      <c r="R503" s="4"/>
    </row>
    <row r="504" spans="5:18" ht="12.75">
      <c r="E504" s="19"/>
      <c r="F504" s="24"/>
      <c r="G504" s="26"/>
      <c r="H504" s="24"/>
      <c r="I504" s="24"/>
      <c r="J504" s="27"/>
      <c r="K504" s="25"/>
      <c r="L504" s="71"/>
      <c r="M504" s="18"/>
      <c r="N504" s="18"/>
      <c r="R504" s="4"/>
    </row>
    <row r="505" spans="5:18" ht="12.75">
      <c r="E505" s="19"/>
      <c r="F505" s="24"/>
      <c r="G505" s="26"/>
      <c r="H505" s="24"/>
      <c r="I505" s="24"/>
      <c r="J505" s="27"/>
      <c r="K505" s="25"/>
      <c r="L505" s="71"/>
      <c r="M505" s="18"/>
      <c r="N505" s="18"/>
      <c r="R505" s="4"/>
    </row>
    <row r="506" spans="5:18" ht="12.75">
      <c r="E506" s="19"/>
      <c r="F506" s="24"/>
      <c r="G506" s="26"/>
      <c r="H506" s="24"/>
      <c r="I506" s="24"/>
      <c r="J506" s="27"/>
      <c r="K506" s="25"/>
      <c r="L506" s="71"/>
      <c r="M506" s="18"/>
      <c r="N506" s="18"/>
      <c r="R506" s="4"/>
    </row>
    <row r="507" spans="5:18" ht="12.75">
      <c r="E507" s="19"/>
      <c r="F507" s="24"/>
      <c r="G507" s="26"/>
      <c r="H507" s="24"/>
      <c r="I507" s="24"/>
      <c r="J507" s="27"/>
      <c r="K507" s="25"/>
      <c r="L507" s="71"/>
      <c r="M507" s="18"/>
      <c r="N507" s="18"/>
      <c r="R507" s="4"/>
    </row>
    <row r="508" spans="5:18" ht="12.75">
      <c r="E508" s="19"/>
      <c r="F508" s="24"/>
      <c r="G508" s="26"/>
      <c r="H508" s="24"/>
      <c r="I508" s="24"/>
      <c r="J508" s="27"/>
      <c r="K508" s="25"/>
      <c r="L508" s="71"/>
      <c r="M508" s="18"/>
      <c r="N508" s="18"/>
      <c r="R508" s="4"/>
    </row>
    <row r="509" spans="5:18" ht="12.75">
      <c r="E509" s="19"/>
      <c r="F509" s="24"/>
      <c r="G509" s="26"/>
      <c r="H509" s="24"/>
      <c r="I509" s="24"/>
      <c r="J509" s="27"/>
      <c r="K509" s="25"/>
      <c r="L509" s="71"/>
      <c r="M509" s="18"/>
      <c r="N509" s="18"/>
      <c r="R509" s="4"/>
    </row>
    <row r="510" spans="5:18" ht="12.75">
      <c r="E510" s="19"/>
      <c r="F510" s="24"/>
      <c r="G510" s="26"/>
      <c r="H510" s="24"/>
      <c r="I510" s="24"/>
      <c r="J510" s="27"/>
      <c r="K510" s="25"/>
      <c r="L510" s="71"/>
      <c r="M510" s="18"/>
      <c r="N510" s="18"/>
      <c r="R510" s="4"/>
    </row>
    <row r="511" spans="5:18" ht="12.75">
      <c r="E511" s="19"/>
      <c r="F511" s="24"/>
      <c r="G511" s="26"/>
      <c r="H511" s="24"/>
      <c r="I511" s="24"/>
      <c r="J511" s="27"/>
      <c r="K511" s="25"/>
      <c r="L511" s="71"/>
      <c r="M511" s="18"/>
      <c r="N511" s="18"/>
      <c r="R511" s="4"/>
    </row>
    <row r="512" spans="5:18" ht="12.75">
      <c r="E512" s="19"/>
      <c r="F512" s="24"/>
      <c r="G512" s="26"/>
      <c r="H512" s="24"/>
      <c r="I512" s="24"/>
      <c r="J512" s="27"/>
      <c r="K512" s="25"/>
      <c r="L512" s="71"/>
      <c r="M512" s="18"/>
      <c r="N512" s="18"/>
      <c r="R512" s="4"/>
    </row>
    <row r="513" spans="5:18" ht="12.75">
      <c r="E513" s="19"/>
      <c r="F513" s="24"/>
      <c r="G513" s="26"/>
      <c r="H513" s="24"/>
      <c r="I513" s="24"/>
      <c r="J513" s="27"/>
      <c r="K513" s="25"/>
      <c r="L513" s="71"/>
      <c r="M513" s="18"/>
      <c r="N513" s="18"/>
      <c r="R513" s="4"/>
    </row>
    <row r="514" spans="5:18" ht="12.75">
      <c r="E514" s="19"/>
      <c r="F514" s="24"/>
      <c r="G514" s="26"/>
      <c r="H514" s="24"/>
      <c r="I514" s="24"/>
      <c r="J514" s="27"/>
      <c r="K514" s="25"/>
      <c r="L514" s="71"/>
      <c r="M514" s="18"/>
      <c r="N514" s="18"/>
      <c r="R514" s="4"/>
    </row>
    <row r="515" spans="5:18" ht="12.75">
      <c r="E515" s="19"/>
      <c r="F515" s="24"/>
      <c r="G515" s="26"/>
      <c r="H515" s="24"/>
      <c r="I515" s="24"/>
      <c r="J515" s="27"/>
      <c r="K515" s="25"/>
      <c r="L515" s="71"/>
      <c r="M515" s="18"/>
      <c r="N515" s="18"/>
      <c r="R515" s="4"/>
    </row>
    <row r="516" spans="5:18" ht="12.75">
      <c r="E516" s="19"/>
      <c r="F516" s="24"/>
      <c r="G516" s="26"/>
      <c r="H516" s="24"/>
      <c r="I516" s="24"/>
      <c r="J516" s="27"/>
      <c r="K516" s="25"/>
      <c r="L516" s="71"/>
      <c r="M516" s="18"/>
      <c r="N516" s="18"/>
      <c r="R516" s="4"/>
    </row>
    <row r="517" spans="5:18" ht="12.75">
      <c r="E517" s="19"/>
      <c r="F517" s="24"/>
      <c r="G517" s="26"/>
      <c r="H517" s="24"/>
      <c r="I517" s="24"/>
      <c r="J517" s="27"/>
      <c r="K517" s="25"/>
      <c r="L517" s="71"/>
      <c r="M517" s="18"/>
      <c r="N517" s="18"/>
      <c r="R517" s="4"/>
    </row>
    <row r="518" spans="5:18" ht="12.75">
      <c r="E518" s="19"/>
      <c r="F518" s="24"/>
      <c r="G518" s="26"/>
      <c r="H518" s="24"/>
      <c r="I518" s="24"/>
      <c r="J518" s="27"/>
      <c r="K518" s="25"/>
      <c r="L518" s="71"/>
      <c r="M518" s="18"/>
      <c r="N518" s="18"/>
      <c r="R518" s="4"/>
    </row>
    <row r="519" spans="5:18" ht="12.75">
      <c r="E519" s="19"/>
      <c r="F519" s="24"/>
      <c r="G519" s="26"/>
      <c r="H519" s="24"/>
      <c r="I519" s="24"/>
      <c r="J519" s="27"/>
      <c r="K519" s="25"/>
      <c r="L519" s="71"/>
      <c r="M519" s="18"/>
      <c r="N519" s="18"/>
      <c r="R519" s="4"/>
    </row>
    <row r="520" spans="5:18" ht="12.75">
      <c r="E520" s="19"/>
      <c r="F520" s="24"/>
      <c r="G520" s="26"/>
      <c r="H520" s="24"/>
      <c r="I520" s="24"/>
      <c r="J520" s="27"/>
      <c r="K520" s="25"/>
      <c r="L520" s="71"/>
      <c r="M520" s="18"/>
      <c r="N520" s="18"/>
      <c r="R520" s="4"/>
    </row>
    <row r="521" spans="5:18" ht="12.75">
      <c r="E521" s="19"/>
      <c r="F521" s="24"/>
      <c r="G521" s="26"/>
      <c r="H521" s="24"/>
      <c r="I521" s="24"/>
      <c r="J521" s="27"/>
      <c r="K521" s="25"/>
      <c r="L521" s="71"/>
      <c r="M521" s="18"/>
      <c r="N521" s="18"/>
      <c r="R521" s="4"/>
    </row>
    <row r="522" spans="5:18" ht="12.75">
      <c r="E522" s="19"/>
      <c r="F522" s="24"/>
      <c r="G522" s="26"/>
      <c r="H522" s="24"/>
      <c r="I522" s="24"/>
      <c r="J522" s="27"/>
      <c r="K522" s="25"/>
      <c r="L522" s="71"/>
      <c r="M522" s="18"/>
      <c r="N522" s="18"/>
      <c r="R522" s="4"/>
    </row>
    <row r="523" spans="5:18" ht="12.75">
      <c r="E523" s="19"/>
      <c r="F523" s="24"/>
      <c r="G523" s="26"/>
      <c r="H523" s="24"/>
      <c r="I523" s="24"/>
      <c r="J523" s="27"/>
      <c r="K523" s="25"/>
      <c r="L523" s="71"/>
      <c r="M523" s="18"/>
      <c r="N523" s="18"/>
      <c r="R523" s="4"/>
    </row>
    <row r="524" spans="5:18" ht="12.75">
      <c r="E524" s="19"/>
      <c r="F524" s="24"/>
      <c r="G524" s="26"/>
      <c r="H524" s="24"/>
      <c r="I524" s="24"/>
      <c r="J524" s="27"/>
      <c r="K524" s="25"/>
      <c r="L524" s="71"/>
      <c r="M524" s="18"/>
      <c r="N524" s="18"/>
      <c r="R524" s="4"/>
    </row>
    <row r="525" spans="5:18" ht="12.75">
      <c r="E525" s="19"/>
      <c r="F525" s="24"/>
      <c r="G525" s="26"/>
      <c r="H525" s="24"/>
      <c r="I525" s="24"/>
      <c r="J525" s="27"/>
      <c r="K525" s="25"/>
      <c r="L525" s="71"/>
      <c r="M525" s="18"/>
      <c r="N525" s="18"/>
      <c r="R525" s="4"/>
    </row>
    <row r="526" spans="5:18" ht="12.75">
      <c r="E526" s="19"/>
      <c r="F526" s="24"/>
      <c r="G526" s="26"/>
      <c r="H526" s="24"/>
      <c r="I526" s="24"/>
      <c r="J526" s="27"/>
      <c r="K526" s="25"/>
      <c r="L526" s="71"/>
      <c r="M526" s="18"/>
      <c r="N526" s="18"/>
      <c r="R526" s="4"/>
    </row>
    <row r="527" spans="5:18" ht="12.75">
      <c r="E527" s="19"/>
      <c r="F527" s="24"/>
      <c r="G527" s="26"/>
      <c r="H527" s="24"/>
      <c r="I527" s="24"/>
      <c r="J527" s="27"/>
      <c r="K527" s="25"/>
      <c r="L527" s="71"/>
      <c r="M527" s="18"/>
      <c r="N527" s="18"/>
      <c r="R527" s="4"/>
    </row>
    <row r="528" spans="5:18" ht="12.75">
      <c r="E528" s="19"/>
      <c r="F528" s="24"/>
      <c r="G528" s="26"/>
      <c r="H528" s="24"/>
      <c r="I528" s="24"/>
      <c r="J528" s="27"/>
      <c r="K528" s="25"/>
      <c r="L528" s="71"/>
      <c r="M528" s="18"/>
      <c r="N528" s="18"/>
      <c r="R528" s="4"/>
    </row>
    <row r="529" spans="5:18" ht="12.75">
      <c r="E529" s="19"/>
      <c r="F529" s="24"/>
      <c r="G529" s="26"/>
      <c r="H529" s="24"/>
      <c r="I529" s="24"/>
      <c r="J529" s="27"/>
      <c r="K529" s="25"/>
      <c r="L529" s="71"/>
      <c r="M529" s="18"/>
      <c r="N529" s="18"/>
      <c r="R529" s="4"/>
    </row>
    <row r="530" spans="5:18" ht="12.75">
      <c r="E530" s="19"/>
      <c r="F530" s="24"/>
      <c r="G530" s="26"/>
      <c r="H530" s="24"/>
      <c r="I530" s="24"/>
      <c r="J530" s="27"/>
      <c r="K530" s="25"/>
      <c r="L530" s="71"/>
      <c r="M530" s="18"/>
      <c r="N530" s="18"/>
      <c r="R530" s="4"/>
    </row>
    <row r="531" spans="5:18" ht="12.75">
      <c r="E531" s="19"/>
      <c r="F531" s="24"/>
      <c r="G531" s="26"/>
      <c r="H531" s="24"/>
      <c r="I531" s="24"/>
      <c r="J531" s="27"/>
      <c r="K531" s="25"/>
      <c r="L531" s="71"/>
      <c r="M531" s="18"/>
      <c r="N531" s="18"/>
      <c r="R531" s="4"/>
    </row>
    <row r="532" spans="5:18" ht="12.75">
      <c r="E532" s="19"/>
      <c r="F532" s="24"/>
      <c r="G532" s="26"/>
      <c r="H532" s="24"/>
      <c r="I532" s="24"/>
      <c r="J532" s="27"/>
      <c r="K532" s="25"/>
      <c r="L532" s="71"/>
      <c r="M532" s="18"/>
      <c r="N532" s="18"/>
      <c r="R532" s="4"/>
    </row>
    <row r="533" spans="5:18" ht="12.75">
      <c r="E533" s="19"/>
      <c r="F533" s="24"/>
      <c r="G533" s="26"/>
      <c r="H533" s="24"/>
      <c r="I533" s="24"/>
      <c r="J533" s="27"/>
      <c r="K533" s="25"/>
      <c r="L533" s="71"/>
      <c r="M533" s="18"/>
      <c r="N533" s="18"/>
      <c r="R533" s="4"/>
    </row>
    <row r="534" spans="5:18" ht="12.75">
      <c r="E534" s="19"/>
      <c r="F534" s="24"/>
      <c r="G534" s="26"/>
      <c r="H534" s="24"/>
      <c r="I534" s="24"/>
      <c r="J534" s="27"/>
      <c r="K534" s="25"/>
      <c r="L534" s="71"/>
      <c r="M534" s="18"/>
      <c r="N534" s="18"/>
      <c r="R534" s="4"/>
    </row>
    <row r="535" spans="5:18" ht="12.75">
      <c r="E535" s="19"/>
      <c r="F535" s="24"/>
      <c r="G535" s="26"/>
      <c r="H535" s="24"/>
      <c r="I535" s="24"/>
      <c r="J535" s="27"/>
      <c r="K535" s="25"/>
      <c r="L535" s="71"/>
      <c r="M535" s="18"/>
      <c r="N535" s="18"/>
      <c r="R535" s="4"/>
    </row>
    <row r="536" spans="5:18" ht="12.75">
      <c r="E536" s="19"/>
      <c r="F536" s="24"/>
      <c r="G536" s="26"/>
      <c r="H536" s="24"/>
      <c r="I536" s="24"/>
      <c r="J536" s="27"/>
      <c r="K536" s="25"/>
      <c r="L536" s="71"/>
      <c r="M536" s="18"/>
      <c r="N536" s="18"/>
      <c r="R536" s="4"/>
    </row>
    <row r="537" spans="5:18" ht="12.75">
      <c r="E537" s="19"/>
      <c r="F537" s="24"/>
      <c r="G537" s="26"/>
      <c r="H537" s="24"/>
      <c r="I537" s="24"/>
      <c r="J537" s="27"/>
      <c r="K537" s="25"/>
      <c r="L537" s="71"/>
      <c r="M537" s="18"/>
      <c r="N537" s="18"/>
      <c r="R537" s="4"/>
    </row>
    <row r="538" spans="5:18" ht="12.75">
      <c r="E538" s="19"/>
      <c r="F538" s="24"/>
      <c r="G538" s="26"/>
      <c r="H538" s="24"/>
      <c r="I538" s="24"/>
      <c r="J538" s="27"/>
      <c r="K538" s="25"/>
      <c r="L538" s="71"/>
      <c r="M538" s="18"/>
      <c r="N538" s="18"/>
      <c r="R538" s="4"/>
    </row>
    <row r="539" spans="5:18" ht="12.75">
      <c r="E539" s="19"/>
      <c r="F539" s="24"/>
      <c r="G539" s="26"/>
      <c r="H539" s="24"/>
      <c r="I539" s="24"/>
      <c r="J539" s="27"/>
      <c r="K539" s="25"/>
      <c r="L539" s="71"/>
      <c r="M539" s="18"/>
      <c r="N539" s="18"/>
      <c r="R539" s="4"/>
    </row>
    <row r="540" spans="5:18" ht="12.75">
      <c r="E540" s="19"/>
      <c r="F540" s="24"/>
      <c r="G540" s="26"/>
      <c r="H540" s="24"/>
      <c r="I540" s="24"/>
      <c r="J540" s="27"/>
      <c r="K540" s="25"/>
      <c r="L540" s="71"/>
      <c r="M540" s="18"/>
      <c r="N540" s="18"/>
      <c r="R540" s="4"/>
    </row>
    <row r="541" spans="5:18" ht="12.75">
      <c r="E541" s="19"/>
      <c r="F541" s="24"/>
      <c r="G541" s="26"/>
      <c r="H541" s="24"/>
      <c r="I541" s="24"/>
      <c r="J541" s="27"/>
      <c r="K541" s="25"/>
      <c r="L541" s="71"/>
      <c r="M541" s="18"/>
      <c r="N541" s="18"/>
      <c r="R541" s="4"/>
    </row>
    <row r="542" spans="5:18" ht="12.75">
      <c r="E542" s="19"/>
      <c r="F542" s="24"/>
      <c r="G542" s="26"/>
      <c r="H542" s="24"/>
      <c r="I542" s="24"/>
      <c r="J542" s="27"/>
      <c r="K542" s="25"/>
      <c r="L542" s="71"/>
      <c r="M542" s="18"/>
      <c r="N542" s="18"/>
      <c r="R542" s="4"/>
    </row>
    <row r="543" spans="5:18" ht="12.75">
      <c r="E543" s="19"/>
      <c r="F543" s="24"/>
      <c r="G543" s="26"/>
      <c r="H543" s="24"/>
      <c r="I543" s="24"/>
      <c r="J543" s="27"/>
      <c r="K543" s="25"/>
      <c r="L543" s="71"/>
      <c r="M543" s="18"/>
      <c r="N543" s="18"/>
      <c r="R543" s="4"/>
    </row>
    <row r="544" spans="5:18" ht="12.75">
      <c r="E544" s="19"/>
      <c r="F544" s="24"/>
      <c r="G544" s="26"/>
      <c r="H544" s="24"/>
      <c r="I544" s="24"/>
      <c r="J544" s="27"/>
      <c r="K544" s="25"/>
      <c r="L544" s="71"/>
      <c r="M544" s="18"/>
      <c r="N544" s="18"/>
      <c r="R544" s="4"/>
    </row>
    <row r="545" spans="5:18" ht="12.75">
      <c r="E545" s="19"/>
      <c r="F545" s="24"/>
      <c r="G545" s="26"/>
      <c r="H545" s="24"/>
      <c r="I545" s="24"/>
      <c r="J545" s="27"/>
      <c r="K545" s="25"/>
      <c r="L545" s="71"/>
      <c r="M545" s="18"/>
      <c r="N545" s="18"/>
      <c r="R545" s="4"/>
    </row>
    <row r="546" spans="5:18" ht="12.75">
      <c r="E546" s="19"/>
      <c r="F546" s="24"/>
      <c r="G546" s="26"/>
      <c r="H546" s="24"/>
      <c r="I546" s="24"/>
      <c r="J546" s="27"/>
      <c r="K546" s="25"/>
      <c r="L546" s="71"/>
      <c r="M546" s="18"/>
      <c r="N546" s="18"/>
      <c r="R546" s="4"/>
    </row>
    <row r="547" spans="5:18" ht="12.75">
      <c r="E547" s="19"/>
      <c r="F547" s="24"/>
      <c r="G547" s="26"/>
      <c r="H547" s="24"/>
      <c r="I547" s="24"/>
      <c r="J547" s="27"/>
      <c r="K547" s="25"/>
      <c r="L547" s="71"/>
      <c r="M547" s="18"/>
      <c r="N547" s="18"/>
      <c r="R547" s="4"/>
    </row>
    <row r="548" spans="5:18" ht="12.75">
      <c r="E548" s="19"/>
      <c r="F548" s="24"/>
      <c r="G548" s="26"/>
      <c r="H548" s="24"/>
      <c r="I548" s="24"/>
      <c r="J548" s="27"/>
      <c r="K548" s="25"/>
      <c r="L548" s="71"/>
      <c r="M548" s="18"/>
      <c r="N548" s="18"/>
      <c r="R548" s="4"/>
    </row>
    <row r="549" spans="5:18" ht="12.75">
      <c r="E549" s="19"/>
      <c r="F549" s="24"/>
      <c r="G549" s="26"/>
      <c r="H549" s="24"/>
      <c r="I549" s="24"/>
      <c r="J549" s="27"/>
      <c r="K549" s="25"/>
      <c r="L549" s="71"/>
      <c r="M549" s="18"/>
      <c r="N549" s="18"/>
      <c r="R549" s="4"/>
    </row>
    <row r="550" spans="5:18" ht="12.75">
      <c r="E550" s="19"/>
      <c r="F550" s="24"/>
      <c r="G550" s="26"/>
      <c r="H550" s="24"/>
      <c r="I550" s="24"/>
      <c r="J550" s="27"/>
      <c r="K550" s="25"/>
      <c r="L550" s="71"/>
      <c r="M550" s="18"/>
      <c r="N550" s="18"/>
      <c r="R550" s="4"/>
    </row>
    <row r="551" spans="5:18" ht="12.75">
      <c r="E551" s="19"/>
      <c r="F551" s="24"/>
      <c r="G551" s="26"/>
      <c r="H551" s="24"/>
      <c r="I551" s="24"/>
      <c r="J551" s="27"/>
      <c r="K551" s="25"/>
      <c r="L551" s="71"/>
      <c r="M551" s="18"/>
      <c r="N551" s="18"/>
      <c r="R551" s="4"/>
    </row>
    <row r="552" spans="5:18" ht="12.75">
      <c r="E552" s="19"/>
      <c r="F552" s="24"/>
      <c r="G552" s="26"/>
      <c r="H552" s="24"/>
      <c r="I552" s="24"/>
      <c r="J552" s="27"/>
      <c r="K552" s="25"/>
      <c r="L552" s="71"/>
      <c r="M552" s="18"/>
      <c r="N552" s="18"/>
      <c r="R552" s="4"/>
    </row>
    <row r="553" spans="5:18" ht="12.75">
      <c r="E553" s="19"/>
      <c r="F553" s="24"/>
      <c r="G553" s="26"/>
      <c r="H553" s="24"/>
      <c r="I553" s="24"/>
      <c r="J553" s="27"/>
      <c r="K553" s="25"/>
      <c r="L553" s="71"/>
      <c r="M553" s="18"/>
      <c r="N553" s="18"/>
      <c r="R553" s="4"/>
    </row>
    <row r="554" spans="5:18" ht="12.75">
      <c r="E554" s="19"/>
      <c r="F554" s="24"/>
      <c r="G554" s="26"/>
      <c r="H554" s="24"/>
      <c r="I554" s="24"/>
      <c r="J554" s="27"/>
      <c r="K554" s="25"/>
      <c r="L554" s="71"/>
      <c r="M554" s="18"/>
      <c r="N554" s="18"/>
      <c r="R554" s="4"/>
    </row>
    <row r="555" spans="5:18" ht="12.75">
      <c r="E555" s="19"/>
      <c r="F555" s="24"/>
      <c r="G555" s="26"/>
      <c r="H555" s="24"/>
      <c r="I555" s="24"/>
      <c r="J555" s="27"/>
      <c r="K555" s="25"/>
      <c r="L555" s="71"/>
      <c r="M555" s="18"/>
      <c r="N555" s="18"/>
      <c r="R555" s="4"/>
    </row>
    <row r="556" spans="5:18" ht="12.75">
      <c r="E556" s="19"/>
      <c r="F556" s="24"/>
      <c r="G556" s="26"/>
      <c r="H556" s="24"/>
      <c r="I556" s="24"/>
      <c r="J556" s="27"/>
      <c r="K556" s="25"/>
      <c r="L556" s="71"/>
      <c r="M556" s="18"/>
      <c r="N556" s="18"/>
      <c r="R556" s="4"/>
    </row>
    <row r="557" spans="5:18" ht="12.75">
      <c r="E557" s="19"/>
      <c r="F557" s="24"/>
      <c r="G557" s="26"/>
      <c r="H557" s="24"/>
      <c r="I557" s="24"/>
      <c r="J557" s="27"/>
      <c r="K557" s="25"/>
      <c r="L557" s="71"/>
      <c r="M557" s="18"/>
      <c r="N557" s="18"/>
      <c r="R557" s="4"/>
    </row>
    <row r="558" spans="5:18" ht="12.75">
      <c r="E558" s="19"/>
      <c r="F558" s="24"/>
      <c r="G558" s="26"/>
      <c r="H558" s="24"/>
      <c r="I558" s="24"/>
      <c r="J558" s="27"/>
      <c r="K558" s="25"/>
      <c r="L558" s="71"/>
      <c r="M558" s="18"/>
      <c r="N558" s="18"/>
      <c r="R558" s="4"/>
    </row>
    <row r="559" spans="5:18" ht="12.75">
      <c r="E559" s="19"/>
      <c r="F559" s="24"/>
      <c r="G559" s="26"/>
      <c r="H559" s="24"/>
      <c r="I559" s="24"/>
      <c r="J559" s="27"/>
      <c r="K559" s="25"/>
      <c r="L559" s="71"/>
      <c r="M559" s="18"/>
      <c r="N559" s="18"/>
      <c r="R559" s="4"/>
    </row>
    <row r="560" spans="5:18" ht="12.75">
      <c r="E560" s="19"/>
      <c r="F560" s="24"/>
      <c r="G560" s="26"/>
      <c r="H560" s="24"/>
      <c r="I560" s="24"/>
      <c r="J560" s="27"/>
      <c r="K560" s="25"/>
      <c r="L560" s="71"/>
      <c r="M560" s="18"/>
      <c r="N560" s="18"/>
      <c r="R560" s="4"/>
    </row>
    <row r="561" spans="5:18" ht="12.75">
      <c r="E561" s="19"/>
      <c r="F561" s="24"/>
      <c r="G561" s="26"/>
      <c r="H561" s="24"/>
      <c r="I561" s="24"/>
      <c r="J561" s="27"/>
      <c r="K561" s="25"/>
      <c r="L561" s="71"/>
      <c r="M561" s="18"/>
      <c r="N561" s="18"/>
      <c r="R561" s="4"/>
    </row>
    <row r="562" spans="5:18" ht="12.75">
      <c r="E562" s="19"/>
      <c r="F562" s="24"/>
      <c r="G562" s="26"/>
      <c r="H562" s="24"/>
      <c r="I562" s="24"/>
      <c r="J562" s="27"/>
      <c r="K562" s="25"/>
      <c r="L562" s="71"/>
      <c r="M562" s="18"/>
      <c r="N562" s="18"/>
      <c r="R562" s="4"/>
    </row>
    <row r="563" spans="5:18" ht="12.75">
      <c r="E563" s="19"/>
      <c r="F563" s="24"/>
      <c r="G563" s="26"/>
      <c r="H563" s="24"/>
      <c r="I563" s="24"/>
      <c r="J563" s="27"/>
      <c r="K563" s="25"/>
      <c r="L563" s="71"/>
      <c r="M563" s="18"/>
      <c r="N563" s="18"/>
      <c r="R563" s="4"/>
    </row>
    <row r="564" spans="5:18" ht="12.75">
      <c r="E564" s="19"/>
      <c r="F564" s="24"/>
      <c r="G564" s="26"/>
      <c r="H564" s="24"/>
      <c r="I564" s="24"/>
      <c r="J564" s="27"/>
      <c r="K564" s="25"/>
      <c r="L564" s="71"/>
      <c r="M564" s="18"/>
      <c r="N564" s="18"/>
      <c r="R564" s="4"/>
    </row>
    <row r="565" spans="5:18" ht="12.75">
      <c r="E565" s="19"/>
      <c r="F565" s="24"/>
      <c r="G565" s="26"/>
      <c r="H565" s="24"/>
      <c r="I565" s="24"/>
      <c r="J565" s="27"/>
      <c r="K565" s="25"/>
      <c r="L565" s="71"/>
      <c r="M565" s="18"/>
      <c r="N565" s="18"/>
      <c r="R565" s="4"/>
    </row>
    <row r="566" spans="5:18" ht="12.75">
      <c r="E566" s="19"/>
      <c r="F566" s="24"/>
      <c r="G566" s="26"/>
      <c r="H566" s="24"/>
      <c r="I566" s="24"/>
      <c r="J566" s="27"/>
      <c r="K566" s="25"/>
      <c r="L566" s="71"/>
      <c r="M566" s="18"/>
      <c r="N566" s="18"/>
      <c r="R566" s="4"/>
    </row>
    <row r="567" spans="5:18" ht="12.75">
      <c r="E567" s="19"/>
      <c r="F567" s="24"/>
      <c r="G567" s="26"/>
      <c r="H567" s="24"/>
      <c r="I567" s="24"/>
      <c r="J567" s="27"/>
      <c r="K567" s="25"/>
      <c r="L567" s="71"/>
      <c r="M567" s="18"/>
      <c r="N567" s="18"/>
      <c r="R567" s="4"/>
    </row>
    <row r="568" spans="5:18" ht="12.75">
      <c r="E568" s="19"/>
      <c r="F568" s="24"/>
      <c r="G568" s="26"/>
      <c r="H568" s="24"/>
      <c r="I568" s="24"/>
      <c r="J568" s="27"/>
      <c r="K568" s="25"/>
      <c r="L568" s="71"/>
      <c r="M568" s="18"/>
      <c r="N568" s="18"/>
      <c r="R568" s="4"/>
    </row>
    <row r="569" spans="5:18" ht="12.75">
      <c r="E569" s="19"/>
      <c r="F569" s="24"/>
      <c r="G569" s="26"/>
      <c r="H569" s="24"/>
      <c r="I569" s="24"/>
      <c r="J569" s="27"/>
      <c r="K569" s="25"/>
      <c r="L569" s="71"/>
      <c r="M569" s="18"/>
      <c r="N569" s="18"/>
      <c r="R569" s="4"/>
    </row>
    <row r="570" spans="5:18" ht="12.75">
      <c r="E570" s="19"/>
      <c r="F570" s="24"/>
      <c r="G570" s="26"/>
      <c r="H570" s="24"/>
      <c r="I570" s="24"/>
      <c r="J570" s="27"/>
      <c r="K570" s="25"/>
      <c r="L570" s="71"/>
      <c r="M570" s="18"/>
      <c r="N570" s="18"/>
      <c r="R570" s="4"/>
    </row>
    <row r="571" spans="5:18" ht="12.75">
      <c r="E571" s="19"/>
      <c r="F571" s="24"/>
      <c r="G571" s="26"/>
      <c r="H571" s="24"/>
      <c r="I571" s="24"/>
      <c r="J571" s="27"/>
      <c r="K571" s="25"/>
      <c r="L571" s="71"/>
      <c r="M571" s="18"/>
      <c r="N571" s="18"/>
      <c r="R571" s="4"/>
    </row>
    <row r="572" spans="5:18" ht="12.75">
      <c r="E572" s="19"/>
      <c r="F572" s="24"/>
      <c r="G572" s="26"/>
      <c r="H572" s="24"/>
      <c r="I572" s="24"/>
      <c r="J572" s="27"/>
      <c r="K572" s="25"/>
      <c r="L572" s="71"/>
      <c r="M572" s="18"/>
      <c r="N572" s="18"/>
      <c r="R572" s="4"/>
    </row>
    <row r="573" spans="5:18" ht="12.75">
      <c r="E573" s="19"/>
      <c r="F573" s="24"/>
      <c r="G573" s="26"/>
      <c r="H573" s="24"/>
      <c r="I573" s="24"/>
      <c r="J573" s="27"/>
      <c r="K573" s="25"/>
      <c r="L573" s="71"/>
      <c r="M573" s="18"/>
      <c r="N573" s="18"/>
      <c r="R573" s="4"/>
    </row>
    <row r="574" spans="5:18" ht="12.75">
      <c r="E574" s="19"/>
      <c r="F574" s="24"/>
      <c r="G574" s="26"/>
      <c r="H574" s="24"/>
      <c r="I574" s="24"/>
      <c r="J574" s="27"/>
      <c r="K574" s="25"/>
      <c r="L574" s="71"/>
      <c r="M574" s="18"/>
      <c r="N574" s="18"/>
      <c r="R574" s="4"/>
    </row>
    <row r="575" spans="5:18" ht="12.75">
      <c r="E575" s="19"/>
      <c r="F575" s="24"/>
      <c r="G575" s="26"/>
      <c r="H575" s="24"/>
      <c r="I575" s="24"/>
      <c r="J575" s="27"/>
      <c r="K575" s="25"/>
      <c r="L575" s="71"/>
      <c r="M575" s="18"/>
      <c r="N575" s="18"/>
      <c r="R575" s="4"/>
    </row>
    <row r="576" spans="5:18" ht="12.75">
      <c r="E576" s="19"/>
      <c r="F576" s="24"/>
      <c r="G576" s="26"/>
      <c r="H576" s="24"/>
      <c r="I576" s="24"/>
      <c r="J576" s="27"/>
      <c r="K576" s="25"/>
      <c r="L576" s="71"/>
      <c r="M576" s="18"/>
      <c r="N576" s="18"/>
      <c r="R576" s="4"/>
    </row>
    <row r="577" spans="5:18" ht="12.75">
      <c r="E577" s="19"/>
      <c r="F577" s="24"/>
      <c r="G577" s="26"/>
      <c r="H577" s="24"/>
      <c r="I577" s="24"/>
      <c r="J577" s="27"/>
      <c r="K577" s="25"/>
      <c r="L577" s="71"/>
      <c r="M577" s="18"/>
      <c r="N577" s="18"/>
      <c r="R577" s="4"/>
    </row>
    <row r="578" spans="5:18" ht="12.75">
      <c r="E578" s="19"/>
      <c r="F578" s="24"/>
      <c r="G578" s="26"/>
      <c r="H578" s="24"/>
      <c r="I578" s="24"/>
      <c r="J578" s="27"/>
      <c r="K578" s="25"/>
      <c r="L578" s="71"/>
      <c r="M578" s="18"/>
      <c r="N578" s="18"/>
      <c r="R578" s="4"/>
    </row>
    <row r="579" spans="5:18" ht="12.75">
      <c r="E579" s="19"/>
      <c r="F579" s="24"/>
      <c r="G579" s="26"/>
      <c r="H579" s="24"/>
      <c r="I579" s="24"/>
      <c r="J579" s="27"/>
      <c r="K579" s="25"/>
      <c r="L579" s="71"/>
      <c r="M579" s="18"/>
      <c r="N579" s="18"/>
      <c r="R579" s="4"/>
    </row>
    <row r="580" spans="5:18" ht="12.75">
      <c r="E580" s="19"/>
      <c r="F580" s="24"/>
      <c r="G580" s="26"/>
      <c r="H580" s="24"/>
      <c r="I580" s="24"/>
      <c r="J580" s="27"/>
      <c r="K580" s="25"/>
      <c r="L580" s="71"/>
      <c r="M580" s="18"/>
      <c r="N580" s="18"/>
      <c r="R580" s="4"/>
    </row>
    <row r="581" spans="5:18" ht="12.75">
      <c r="E581" s="19"/>
      <c r="F581" s="24"/>
      <c r="G581" s="26"/>
      <c r="H581" s="24"/>
      <c r="I581" s="24"/>
      <c r="J581" s="27"/>
      <c r="K581" s="25"/>
      <c r="L581" s="71"/>
      <c r="M581" s="18"/>
      <c r="N581" s="18"/>
      <c r="R581" s="4"/>
    </row>
    <row r="582" spans="5:18" ht="12.75">
      <c r="E582" s="19"/>
      <c r="F582" s="24"/>
      <c r="G582" s="26"/>
      <c r="H582" s="24"/>
      <c r="I582" s="24"/>
      <c r="J582" s="27"/>
      <c r="K582" s="25"/>
      <c r="L582" s="71"/>
      <c r="M582" s="18"/>
      <c r="N582" s="18"/>
      <c r="R582" s="4"/>
    </row>
    <row r="583" spans="5:18" ht="12.75">
      <c r="E583" s="19"/>
      <c r="F583" s="24"/>
      <c r="G583" s="26"/>
      <c r="H583" s="24"/>
      <c r="I583" s="24"/>
      <c r="J583" s="27"/>
      <c r="K583" s="25"/>
      <c r="L583" s="71"/>
      <c r="M583" s="18"/>
      <c r="N583" s="18"/>
      <c r="R583" s="4"/>
    </row>
    <row r="584" spans="5:18" ht="12.75">
      <c r="E584" s="19"/>
      <c r="F584" s="24"/>
      <c r="G584" s="26"/>
      <c r="H584" s="24"/>
      <c r="I584" s="24"/>
      <c r="J584" s="27"/>
      <c r="K584" s="25"/>
      <c r="L584" s="71"/>
      <c r="M584" s="18"/>
      <c r="N584" s="18"/>
      <c r="R584" s="4"/>
    </row>
    <row r="585" spans="5:18" ht="12.75">
      <c r="E585" s="19"/>
      <c r="F585" s="24"/>
      <c r="G585" s="26"/>
      <c r="H585" s="24"/>
      <c r="I585" s="24"/>
      <c r="J585" s="27"/>
      <c r="K585" s="25"/>
      <c r="L585" s="71"/>
      <c r="M585" s="18"/>
      <c r="N585" s="18"/>
      <c r="R585" s="4"/>
    </row>
    <row r="586" spans="5:18" ht="12.75">
      <c r="E586" s="19"/>
      <c r="F586" s="24"/>
      <c r="G586" s="26"/>
      <c r="H586" s="24"/>
      <c r="I586" s="24"/>
      <c r="J586" s="27"/>
      <c r="K586" s="25"/>
      <c r="L586" s="71"/>
      <c r="M586" s="18"/>
      <c r="N586" s="18"/>
      <c r="R586" s="4"/>
    </row>
    <row r="587" spans="5:18" ht="12.75">
      <c r="E587" s="19"/>
      <c r="F587" s="24"/>
      <c r="G587" s="26"/>
      <c r="H587" s="24"/>
      <c r="I587" s="24"/>
      <c r="J587" s="27"/>
      <c r="K587" s="25"/>
      <c r="L587" s="71"/>
      <c r="M587" s="18"/>
      <c r="N587" s="18"/>
      <c r="R587" s="4"/>
    </row>
    <row r="588" spans="5:18" ht="12.75">
      <c r="E588" s="19"/>
      <c r="F588" s="24"/>
      <c r="G588" s="26"/>
      <c r="H588" s="24"/>
      <c r="I588" s="24"/>
      <c r="J588" s="27"/>
      <c r="K588" s="25"/>
      <c r="L588" s="71"/>
      <c r="M588" s="18"/>
      <c r="N588" s="18"/>
      <c r="R588" s="4"/>
    </row>
    <row r="589" spans="5:18" ht="12.75">
      <c r="E589" s="19"/>
      <c r="F589" s="24"/>
      <c r="G589" s="26"/>
      <c r="H589" s="24"/>
      <c r="I589" s="24"/>
      <c r="J589" s="27"/>
      <c r="K589" s="25"/>
      <c r="L589" s="71"/>
      <c r="M589" s="18"/>
      <c r="N589" s="18"/>
      <c r="R589" s="4"/>
    </row>
    <row r="590" spans="5:18" ht="12.75">
      <c r="E590" s="19"/>
      <c r="F590" s="24"/>
      <c r="G590" s="26"/>
      <c r="H590" s="24"/>
      <c r="I590" s="24"/>
      <c r="J590" s="27"/>
      <c r="K590" s="25"/>
      <c r="L590" s="71"/>
      <c r="M590" s="18"/>
      <c r="N590" s="18"/>
      <c r="R590" s="4"/>
    </row>
    <row r="591" spans="5:18" ht="12.75">
      <c r="E591" s="19"/>
      <c r="F591" s="24"/>
      <c r="G591" s="26"/>
      <c r="H591" s="24"/>
      <c r="I591" s="24"/>
      <c r="J591" s="27"/>
      <c r="K591" s="25"/>
      <c r="L591" s="71"/>
      <c r="M591" s="18"/>
      <c r="N591" s="18"/>
      <c r="R591" s="4"/>
    </row>
    <row r="592" spans="5:18" ht="12.75">
      <c r="E592" s="19"/>
      <c r="F592" s="24"/>
      <c r="G592" s="26"/>
      <c r="H592" s="24"/>
      <c r="I592" s="24"/>
      <c r="J592" s="27"/>
      <c r="K592" s="25"/>
      <c r="L592" s="71"/>
      <c r="M592" s="18"/>
      <c r="N592" s="18"/>
      <c r="R592" s="4"/>
    </row>
    <row r="593" spans="5:18" ht="12.75">
      <c r="E593" s="19"/>
      <c r="F593" s="24"/>
      <c r="G593" s="26"/>
      <c r="H593" s="24"/>
      <c r="I593" s="24"/>
      <c r="J593" s="27"/>
      <c r="K593" s="25"/>
      <c r="L593" s="71"/>
      <c r="M593" s="18"/>
      <c r="N593" s="18"/>
      <c r="R593" s="4"/>
    </row>
    <row r="594" spans="5:18" ht="12.75">
      <c r="E594" s="19"/>
      <c r="F594" s="24"/>
      <c r="G594" s="26"/>
      <c r="H594" s="24"/>
      <c r="I594" s="24"/>
      <c r="J594" s="27"/>
      <c r="K594" s="25"/>
      <c r="L594" s="71"/>
      <c r="M594" s="18"/>
      <c r="N594" s="18"/>
      <c r="R594" s="4"/>
    </row>
    <row r="595" spans="5:18" ht="12.75">
      <c r="E595" s="19"/>
      <c r="F595" s="24"/>
      <c r="G595" s="26"/>
      <c r="H595" s="24"/>
      <c r="I595" s="24"/>
      <c r="J595" s="27"/>
      <c r="K595" s="25"/>
      <c r="L595" s="71"/>
      <c r="M595" s="18"/>
      <c r="N595" s="18"/>
      <c r="R595" s="4"/>
    </row>
    <row r="596" spans="5:18" ht="12.75">
      <c r="E596" s="19"/>
      <c r="F596" s="24"/>
      <c r="G596" s="26"/>
      <c r="H596" s="24"/>
      <c r="I596" s="24"/>
      <c r="J596" s="27"/>
      <c r="K596" s="25"/>
      <c r="L596" s="71"/>
      <c r="M596" s="18"/>
      <c r="N596" s="18"/>
      <c r="R596" s="4"/>
    </row>
    <row r="597" spans="5:18" ht="12.75">
      <c r="E597" s="19"/>
      <c r="F597" s="24"/>
      <c r="G597" s="26"/>
      <c r="H597" s="24"/>
      <c r="I597" s="24"/>
      <c r="J597" s="27"/>
      <c r="K597" s="25"/>
      <c r="L597" s="71"/>
      <c r="M597" s="18"/>
      <c r="N597" s="18"/>
      <c r="R597" s="4"/>
    </row>
    <row r="598" spans="5:18" ht="12.75">
      <c r="E598" s="19"/>
      <c r="F598" s="24"/>
      <c r="G598" s="26"/>
      <c r="H598" s="24"/>
      <c r="I598" s="24"/>
      <c r="J598" s="27"/>
      <c r="K598" s="25"/>
      <c r="L598" s="71"/>
      <c r="M598" s="18"/>
      <c r="N598" s="18"/>
      <c r="R598" s="4"/>
    </row>
    <row r="599" spans="5:18" ht="12.75">
      <c r="E599" s="19"/>
      <c r="F599" s="24"/>
      <c r="G599" s="26"/>
      <c r="H599" s="24"/>
      <c r="I599" s="24"/>
      <c r="J599" s="27"/>
      <c r="K599" s="25"/>
      <c r="L599" s="71"/>
      <c r="M599" s="18"/>
      <c r="N599" s="18"/>
      <c r="R599" s="4"/>
    </row>
    <row r="600" spans="5:18" ht="12.75">
      <c r="E600" s="19"/>
      <c r="F600" s="24"/>
      <c r="G600" s="26"/>
      <c r="H600" s="24"/>
      <c r="I600" s="24"/>
      <c r="J600" s="27"/>
      <c r="K600" s="25"/>
      <c r="L600" s="71"/>
      <c r="M600" s="18"/>
      <c r="N600" s="18"/>
      <c r="R600" s="4"/>
    </row>
    <row r="601" spans="5:18" ht="12.75">
      <c r="E601" s="19"/>
      <c r="F601" s="24"/>
      <c r="G601" s="26"/>
      <c r="H601" s="24"/>
      <c r="I601" s="24"/>
      <c r="J601" s="27"/>
      <c r="K601" s="25"/>
      <c r="L601" s="71"/>
      <c r="M601" s="18"/>
      <c r="N601" s="18"/>
      <c r="R601" s="4"/>
    </row>
    <row r="602" spans="5:18" ht="12.75">
      <c r="E602" s="19"/>
      <c r="F602" s="24"/>
      <c r="G602" s="26"/>
      <c r="H602" s="24"/>
      <c r="I602" s="24"/>
      <c r="J602" s="27"/>
      <c r="K602" s="25"/>
      <c r="L602" s="71"/>
      <c r="M602" s="18"/>
      <c r="N602" s="18"/>
      <c r="R602" s="4"/>
    </row>
    <row r="603" spans="5:18" ht="12.75">
      <c r="E603" s="19"/>
      <c r="F603" s="24"/>
      <c r="G603" s="26"/>
      <c r="H603" s="24"/>
      <c r="I603" s="24"/>
      <c r="J603" s="27"/>
      <c r="K603" s="25"/>
      <c r="L603" s="71"/>
      <c r="M603" s="18"/>
      <c r="N603" s="18"/>
      <c r="R603" s="4"/>
    </row>
    <row r="604" spans="5:18" ht="12.75">
      <c r="E604" s="19"/>
      <c r="F604" s="24"/>
      <c r="G604" s="26"/>
      <c r="H604" s="24"/>
      <c r="I604" s="24"/>
      <c r="J604" s="27"/>
      <c r="K604" s="25"/>
      <c r="L604" s="71"/>
      <c r="M604" s="18"/>
      <c r="N604" s="18"/>
      <c r="R604" s="4"/>
    </row>
    <row r="605" spans="5:18" ht="12.75">
      <c r="E605" s="19"/>
      <c r="F605" s="24"/>
      <c r="G605" s="26"/>
      <c r="H605" s="24"/>
      <c r="I605" s="24"/>
      <c r="J605" s="27"/>
      <c r="K605" s="25"/>
      <c r="L605" s="71"/>
      <c r="M605" s="18"/>
      <c r="N605" s="18"/>
      <c r="R605" s="4"/>
    </row>
    <row r="606" spans="5:18" ht="12.75">
      <c r="E606" s="19"/>
      <c r="F606" s="24"/>
      <c r="G606" s="26"/>
      <c r="H606" s="24"/>
      <c r="I606" s="24"/>
      <c r="J606" s="27"/>
      <c r="K606" s="25"/>
      <c r="L606" s="71"/>
      <c r="M606" s="18"/>
      <c r="N606" s="18"/>
      <c r="R606" s="4"/>
    </row>
    <row r="607" spans="5:18" ht="12.75">
      <c r="E607" s="19"/>
      <c r="F607" s="24"/>
      <c r="G607" s="26"/>
      <c r="H607" s="24"/>
      <c r="I607" s="24"/>
      <c r="J607" s="27"/>
      <c r="K607" s="25"/>
      <c r="L607" s="71"/>
      <c r="M607" s="18"/>
      <c r="N607" s="18"/>
      <c r="R607" s="4"/>
    </row>
    <row r="608" spans="5:18" ht="12.75">
      <c r="E608" s="19"/>
      <c r="F608" s="24"/>
      <c r="G608" s="26"/>
      <c r="H608" s="24"/>
      <c r="I608" s="24"/>
      <c r="J608" s="27"/>
      <c r="K608" s="25"/>
      <c r="L608" s="71"/>
      <c r="M608" s="18"/>
      <c r="N608" s="18"/>
      <c r="R608" s="4"/>
    </row>
    <row r="609" spans="5:18" ht="12.75">
      <c r="E609" s="19"/>
      <c r="F609" s="24"/>
      <c r="G609" s="26"/>
      <c r="H609" s="24"/>
      <c r="I609" s="24"/>
      <c r="J609" s="27"/>
      <c r="K609" s="25"/>
      <c r="L609" s="71"/>
      <c r="M609" s="18"/>
      <c r="N609" s="18"/>
      <c r="R609" s="4"/>
    </row>
    <row r="610" spans="5:18" ht="12.75">
      <c r="E610" s="19"/>
      <c r="F610" s="24"/>
      <c r="G610" s="26"/>
      <c r="H610" s="24"/>
      <c r="I610" s="24"/>
      <c r="J610" s="27"/>
      <c r="K610" s="25"/>
      <c r="L610" s="71"/>
      <c r="M610" s="18"/>
      <c r="N610" s="18"/>
      <c r="R610" s="4"/>
    </row>
    <row r="611" spans="5:18" ht="12.75">
      <c r="E611" s="19"/>
      <c r="F611" s="24"/>
      <c r="G611" s="26"/>
      <c r="H611" s="24"/>
      <c r="I611" s="24"/>
      <c r="J611" s="27"/>
      <c r="K611" s="25"/>
      <c r="L611" s="71"/>
      <c r="M611" s="18"/>
      <c r="N611" s="18"/>
      <c r="R611" s="4"/>
    </row>
    <row r="612" spans="5:18" ht="12.75">
      <c r="E612" s="19"/>
      <c r="F612" s="24"/>
      <c r="G612" s="26"/>
      <c r="H612" s="24"/>
      <c r="I612" s="24"/>
      <c r="J612" s="27"/>
      <c r="K612" s="25"/>
      <c r="L612" s="71"/>
      <c r="M612" s="18"/>
      <c r="N612" s="18"/>
      <c r="R612" s="4"/>
    </row>
    <row r="613" spans="5:18" ht="12.75">
      <c r="E613" s="19"/>
      <c r="F613" s="24"/>
      <c r="G613" s="26"/>
      <c r="H613" s="24"/>
      <c r="I613" s="24"/>
      <c r="J613" s="27"/>
      <c r="K613" s="25"/>
      <c r="L613" s="71"/>
      <c r="M613" s="18"/>
      <c r="N613" s="18"/>
      <c r="R613" s="4"/>
    </row>
    <row r="614" spans="5:18" ht="12.75">
      <c r="E614" s="19"/>
      <c r="F614" s="24"/>
      <c r="G614" s="26"/>
      <c r="H614" s="24"/>
      <c r="I614" s="24"/>
      <c r="J614" s="27"/>
      <c r="K614" s="25"/>
      <c r="L614" s="71"/>
      <c r="M614" s="18"/>
      <c r="N614" s="18"/>
      <c r="R614" s="4"/>
    </row>
    <row r="615" spans="5:18" ht="12.75">
      <c r="E615" s="19"/>
      <c r="F615" s="24"/>
      <c r="G615" s="26"/>
      <c r="H615" s="24"/>
      <c r="I615" s="24"/>
      <c r="J615" s="27"/>
      <c r="K615" s="25"/>
      <c r="L615" s="71"/>
      <c r="M615" s="18"/>
      <c r="N615" s="18"/>
      <c r="R615" s="4"/>
    </row>
    <row r="616" spans="5:18" ht="12.75">
      <c r="E616" s="19"/>
      <c r="F616" s="24"/>
      <c r="G616" s="26"/>
      <c r="H616" s="24"/>
      <c r="I616" s="24"/>
      <c r="J616" s="27"/>
      <c r="K616" s="25"/>
      <c r="L616" s="71"/>
      <c r="M616" s="18"/>
      <c r="N616" s="18"/>
      <c r="R616" s="4"/>
    </row>
    <row r="617" spans="5:18" ht="12.75">
      <c r="E617" s="19"/>
      <c r="F617" s="24"/>
      <c r="G617" s="26"/>
      <c r="H617" s="24"/>
      <c r="I617" s="24"/>
      <c r="J617" s="27"/>
      <c r="K617" s="25"/>
      <c r="L617" s="71"/>
      <c r="M617" s="18"/>
      <c r="N617" s="18"/>
      <c r="R617" s="4"/>
    </row>
    <row r="618" spans="5:18" ht="12.75">
      <c r="E618" s="19"/>
      <c r="F618" s="24"/>
      <c r="G618" s="26"/>
      <c r="H618" s="24"/>
      <c r="I618" s="24"/>
      <c r="J618" s="27"/>
      <c r="K618" s="25"/>
      <c r="L618" s="71"/>
      <c r="M618" s="18"/>
      <c r="N618" s="18"/>
      <c r="R618" s="4"/>
    </row>
    <row r="619" spans="5:18" ht="12.75">
      <c r="E619" s="19"/>
      <c r="F619" s="24"/>
      <c r="G619" s="26"/>
      <c r="H619" s="24"/>
      <c r="I619" s="24"/>
      <c r="J619" s="27"/>
      <c r="K619" s="25"/>
      <c r="L619" s="71"/>
      <c r="M619" s="18"/>
      <c r="N619" s="18"/>
      <c r="R619" s="4"/>
    </row>
    <row r="620" spans="5:18" ht="12.75">
      <c r="E620" s="19"/>
      <c r="F620" s="24"/>
      <c r="G620" s="26"/>
      <c r="H620" s="24"/>
      <c r="I620" s="24"/>
      <c r="J620" s="27"/>
      <c r="K620" s="25"/>
      <c r="L620" s="71"/>
      <c r="M620" s="18"/>
      <c r="N620" s="18"/>
      <c r="R620" s="4"/>
    </row>
    <row r="621" spans="5:18" ht="12.75">
      <c r="E621" s="19"/>
      <c r="F621" s="24"/>
      <c r="G621" s="26"/>
      <c r="H621" s="24"/>
      <c r="I621" s="24"/>
      <c r="J621" s="27"/>
      <c r="K621" s="25"/>
      <c r="L621" s="71"/>
      <c r="M621" s="18"/>
      <c r="N621" s="18"/>
      <c r="R621" s="4"/>
    </row>
    <row r="622" spans="5:18" ht="12.75">
      <c r="E622" s="19"/>
      <c r="F622" s="24"/>
      <c r="G622" s="26"/>
      <c r="H622" s="24"/>
      <c r="I622" s="24"/>
      <c r="J622" s="27"/>
      <c r="K622" s="25"/>
      <c r="L622" s="71"/>
      <c r="M622" s="18"/>
      <c r="N622" s="18"/>
      <c r="R622" s="4"/>
    </row>
    <row r="623" spans="5:18" ht="12.75">
      <c r="E623" s="19"/>
      <c r="F623" s="24"/>
      <c r="G623" s="26"/>
      <c r="H623" s="24"/>
      <c r="I623" s="24"/>
      <c r="J623" s="27"/>
      <c r="K623" s="25"/>
      <c r="L623" s="71"/>
      <c r="M623" s="18"/>
      <c r="N623" s="18"/>
      <c r="R623" s="4"/>
    </row>
    <row r="624" spans="5:18" ht="12.75">
      <c r="E624" s="19"/>
      <c r="F624" s="24"/>
      <c r="G624" s="26"/>
      <c r="H624" s="24"/>
      <c r="I624" s="24"/>
      <c r="J624" s="27"/>
      <c r="K624" s="25"/>
      <c r="L624" s="71"/>
      <c r="M624" s="18"/>
      <c r="N624" s="18"/>
      <c r="R624" s="4"/>
    </row>
    <row r="625" spans="5:18" ht="12.75">
      <c r="E625" s="19"/>
      <c r="F625" s="24"/>
      <c r="G625" s="26"/>
      <c r="H625" s="24"/>
      <c r="I625" s="24"/>
      <c r="J625" s="27"/>
      <c r="K625" s="25"/>
      <c r="L625" s="71"/>
      <c r="M625" s="18"/>
      <c r="N625" s="18"/>
      <c r="R625" s="4"/>
    </row>
    <row r="626" spans="5:18" ht="12.75">
      <c r="E626" s="19"/>
      <c r="F626" s="24"/>
      <c r="G626" s="26"/>
      <c r="H626" s="24"/>
      <c r="I626" s="24"/>
      <c r="J626" s="27"/>
      <c r="K626" s="25"/>
      <c r="L626" s="71"/>
      <c r="M626" s="18"/>
      <c r="N626" s="18"/>
      <c r="R626" s="4"/>
    </row>
    <row r="627" spans="5:18" ht="12.75">
      <c r="E627" s="19"/>
      <c r="F627" s="24"/>
      <c r="G627" s="26"/>
      <c r="H627" s="24"/>
      <c r="I627" s="24"/>
      <c r="J627" s="27"/>
      <c r="K627" s="25"/>
      <c r="L627" s="71"/>
      <c r="M627" s="18"/>
      <c r="N627" s="18"/>
      <c r="R627" s="4"/>
    </row>
    <row r="628" spans="5:18" ht="12.75">
      <c r="E628" s="19"/>
      <c r="F628" s="24"/>
      <c r="G628" s="26"/>
      <c r="H628" s="24"/>
      <c r="I628" s="24"/>
      <c r="J628" s="27"/>
      <c r="K628" s="25"/>
      <c r="L628" s="71"/>
      <c r="M628" s="18"/>
      <c r="N628" s="18"/>
      <c r="R628" s="4"/>
    </row>
    <row r="629" spans="5:18" ht="12.75">
      <c r="E629" s="19"/>
      <c r="F629" s="24"/>
      <c r="G629" s="26"/>
      <c r="H629" s="24"/>
      <c r="I629" s="24"/>
      <c r="J629" s="27"/>
      <c r="K629" s="25"/>
      <c r="L629" s="71"/>
      <c r="M629" s="18"/>
      <c r="N629" s="18"/>
      <c r="R629" s="4"/>
    </row>
    <row r="630" spans="5:18" ht="12.75">
      <c r="E630" s="19"/>
      <c r="F630" s="24"/>
      <c r="G630" s="26"/>
      <c r="H630" s="24"/>
      <c r="I630" s="24"/>
      <c r="J630" s="27"/>
      <c r="K630" s="25"/>
      <c r="L630" s="71"/>
      <c r="M630" s="18"/>
      <c r="N630" s="18"/>
      <c r="R630" s="4"/>
    </row>
    <row r="631" spans="5:18" ht="12.75">
      <c r="E631" s="19"/>
      <c r="F631" s="24"/>
      <c r="G631" s="26"/>
      <c r="H631" s="24"/>
      <c r="I631" s="24"/>
      <c r="J631" s="27"/>
      <c r="K631" s="25"/>
      <c r="L631" s="71"/>
      <c r="M631" s="18"/>
      <c r="N631" s="18"/>
      <c r="R631" s="4"/>
    </row>
    <row r="632" spans="5:18" ht="12.75">
      <c r="E632" s="19"/>
      <c r="F632" s="24"/>
      <c r="G632" s="26"/>
      <c r="H632" s="24"/>
      <c r="I632" s="24"/>
      <c r="J632" s="27"/>
      <c r="K632" s="25"/>
      <c r="L632" s="71"/>
      <c r="M632" s="18"/>
      <c r="N632" s="18"/>
      <c r="R632" s="4"/>
    </row>
    <row r="633" spans="5:18" ht="12.75">
      <c r="E633" s="19"/>
      <c r="F633" s="24"/>
      <c r="G633" s="26"/>
      <c r="H633" s="24"/>
      <c r="I633" s="24"/>
      <c r="J633" s="27"/>
      <c r="K633" s="25"/>
      <c r="L633" s="71"/>
      <c r="M633" s="18"/>
      <c r="N633" s="18"/>
      <c r="R633" s="4"/>
    </row>
    <row r="634" spans="5:18" ht="12.75">
      <c r="E634" s="19"/>
      <c r="F634" s="24"/>
      <c r="G634" s="26"/>
      <c r="H634" s="24"/>
      <c r="I634" s="24"/>
      <c r="J634" s="27"/>
      <c r="K634" s="25"/>
      <c r="L634" s="71"/>
      <c r="M634" s="18"/>
      <c r="N634" s="18"/>
      <c r="R634" s="4"/>
    </row>
    <row r="635" spans="5:18" ht="12.75">
      <c r="E635" s="19"/>
      <c r="F635" s="24"/>
      <c r="G635" s="26"/>
      <c r="H635" s="24"/>
      <c r="I635" s="24"/>
      <c r="J635" s="27"/>
      <c r="K635" s="25"/>
      <c r="L635" s="71"/>
      <c r="M635" s="18"/>
      <c r="N635" s="18"/>
      <c r="R635" s="4"/>
    </row>
    <row r="636" spans="5:18" ht="12.75">
      <c r="E636" s="19"/>
      <c r="F636" s="24"/>
      <c r="G636" s="26"/>
      <c r="H636" s="24"/>
      <c r="I636" s="24"/>
      <c r="J636" s="27"/>
      <c r="K636" s="25"/>
      <c r="L636" s="71"/>
      <c r="M636" s="18"/>
      <c r="N636" s="18"/>
      <c r="R636" s="4"/>
    </row>
    <row r="637" spans="5:18" ht="12.75">
      <c r="E637" s="19"/>
      <c r="F637" s="24"/>
      <c r="G637" s="26"/>
      <c r="H637" s="24"/>
      <c r="I637" s="24"/>
      <c r="J637" s="27"/>
      <c r="K637" s="25"/>
      <c r="L637" s="71"/>
      <c r="M637" s="18"/>
      <c r="N637" s="18"/>
      <c r="R637" s="4"/>
    </row>
    <row r="638" spans="5:18" ht="12.75">
      <c r="E638" s="19"/>
      <c r="F638" s="24"/>
      <c r="G638" s="26"/>
      <c r="H638" s="24"/>
      <c r="I638" s="24"/>
      <c r="J638" s="27"/>
      <c r="K638" s="25"/>
      <c r="L638" s="71"/>
      <c r="M638" s="18"/>
      <c r="N638" s="18"/>
      <c r="R638" s="4"/>
    </row>
    <row r="639" spans="5:18" ht="12.75">
      <c r="E639" s="19"/>
      <c r="F639" s="24"/>
      <c r="G639" s="26"/>
      <c r="H639" s="24"/>
      <c r="I639" s="24"/>
      <c r="J639" s="27"/>
      <c r="K639" s="25"/>
      <c r="L639" s="71"/>
      <c r="M639" s="18"/>
      <c r="N639" s="18"/>
      <c r="R639" s="4"/>
    </row>
    <row r="640" spans="5:18" ht="12.75">
      <c r="E640" s="19"/>
      <c r="F640" s="24"/>
      <c r="G640" s="26"/>
      <c r="H640" s="24"/>
      <c r="I640" s="24"/>
      <c r="J640" s="27"/>
      <c r="K640" s="25"/>
      <c r="L640" s="71"/>
      <c r="M640" s="18"/>
      <c r="N640" s="18"/>
      <c r="R640" s="4"/>
    </row>
    <row r="641" spans="5:18" ht="12.75">
      <c r="E641" s="19"/>
      <c r="F641" s="24"/>
      <c r="G641" s="26"/>
      <c r="H641" s="24"/>
      <c r="I641" s="24"/>
      <c r="J641" s="27"/>
      <c r="K641" s="25"/>
      <c r="L641" s="71"/>
      <c r="M641" s="18"/>
      <c r="N641" s="18"/>
      <c r="R641" s="4"/>
    </row>
    <row r="642" spans="5:18" ht="12.75">
      <c r="E642" s="19"/>
      <c r="F642" s="24"/>
      <c r="G642" s="26"/>
      <c r="H642" s="24"/>
      <c r="I642" s="24"/>
      <c r="J642" s="27"/>
      <c r="K642" s="25"/>
      <c r="L642" s="71"/>
      <c r="M642" s="18"/>
      <c r="N642" s="18"/>
      <c r="R642" s="4"/>
    </row>
    <row r="643" spans="5:18" ht="12.75">
      <c r="E643" s="19"/>
      <c r="F643" s="24"/>
      <c r="G643" s="26"/>
      <c r="H643" s="24"/>
      <c r="I643" s="24"/>
      <c r="J643" s="27"/>
      <c r="K643" s="25"/>
      <c r="L643" s="71"/>
      <c r="M643" s="18"/>
      <c r="N643" s="18"/>
      <c r="R643" s="4"/>
    </row>
    <row r="644" spans="5:18" ht="12.75">
      <c r="E644" s="19"/>
      <c r="F644" s="24"/>
      <c r="G644" s="26"/>
      <c r="H644" s="24"/>
      <c r="I644" s="24"/>
      <c r="J644" s="27"/>
      <c r="K644" s="25"/>
      <c r="L644" s="71"/>
      <c r="M644" s="18"/>
      <c r="N644" s="18"/>
      <c r="R644" s="4"/>
    </row>
    <row r="645" spans="5:18" ht="12.75">
      <c r="E645" s="19"/>
      <c r="F645" s="24"/>
      <c r="G645" s="26"/>
      <c r="H645" s="24"/>
      <c r="I645" s="24"/>
      <c r="J645" s="27"/>
      <c r="K645" s="25"/>
      <c r="L645" s="71"/>
      <c r="M645" s="18"/>
      <c r="N645" s="18"/>
      <c r="R645" s="4"/>
    </row>
    <row r="646" spans="5:18" ht="12.75">
      <c r="E646" s="19"/>
      <c r="F646" s="24"/>
      <c r="G646" s="26"/>
      <c r="H646" s="24"/>
      <c r="I646" s="24"/>
      <c r="J646" s="27"/>
      <c r="K646" s="25"/>
      <c r="L646" s="71"/>
      <c r="M646" s="18"/>
      <c r="N646" s="18"/>
      <c r="R646" s="4"/>
    </row>
    <row r="647" spans="5:18" ht="12.75">
      <c r="E647" s="19"/>
      <c r="F647" s="24"/>
      <c r="G647" s="26"/>
      <c r="H647" s="24"/>
      <c r="I647" s="24"/>
      <c r="J647" s="27"/>
      <c r="K647" s="25"/>
      <c r="L647" s="71"/>
      <c r="M647" s="18"/>
      <c r="N647" s="18"/>
      <c r="R647" s="4"/>
    </row>
    <row r="648" spans="5:18" ht="12.75">
      <c r="E648" s="19"/>
      <c r="F648" s="24"/>
      <c r="G648" s="26"/>
      <c r="H648" s="24"/>
      <c r="I648" s="24"/>
      <c r="J648" s="27"/>
      <c r="K648" s="25"/>
      <c r="L648" s="71"/>
      <c r="M648" s="18"/>
      <c r="N648" s="18"/>
      <c r="R648" s="4"/>
    </row>
    <row r="649" spans="5:18" ht="12.75">
      <c r="E649" s="19"/>
      <c r="F649" s="24"/>
      <c r="G649" s="26"/>
      <c r="H649" s="24"/>
      <c r="I649" s="24"/>
      <c r="J649" s="27"/>
      <c r="K649" s="25"/>
      <c r="L649" s="71"/>
      <c r="M649" s="18"/>
      <c r="N649" s="18"/>
      <c r="R649" s="4"/>
    </row>
    <row r="650" spans="5:18" ht="12.75">
      <c r="E650" s="19"/>
      <c r="F650" s="24"/>
      <c r="G650" s="26"/>
      <c r="H650" s="24"/>
      <c r="I650" s="24"/>
      <c r="J650" s="27"/>
      <c r="K650" s="25"/>
      <c r="L650" s="71"/>
      <c r="M650" s="18"/>
      <c r="N650" s="18"/>
      <c r="R650" s="4"/>
    </row>
    <row r="651" spans="5:18" ht="12.75">
      <c r="E651" s="19"/>
      <c r="F651" s="24"/>
      <c r="G651" s="26"/>
      <c r="H651" s="24"/>
      <c r="I651" s="24"/>
      <c r="J651" s="27"/>
      <c r="K651" s="25"/>
      <c r="L651" s="71"/>
      <c r="M651" s="18"/>
      <c r="N651" s="18"/>
      <c r="R651" s="4"/>
    </row>
    <row r="652" spans="5:18" ht="12.75">
      <c r="E652" s="19"/>
      <c r="F652" s="24"/>
      <c r="G652" s="26"/>
      <c r="H652" s="24"/>
      <c r="I652" s="24"/>
      <c r="J652" s="27"/>
      <c r="K652" s="25"/>
      <c r="L652" s="71"/>
      <c r="M652" s="18"/>
      <c r="N652" s="18"/>
      <c r="R652" s="4"/>
    </row>
    <row r="653" spans="5:18" ht="12.75">
      <c r="E653" s="19"/>
      <c r="F653" s="24"/>
      <c r="G653" s="26"/>
      <c r="H653" s="24"/>
      <c r="I653" s="24"/>
      <c r="J653" s="27"/>
      <c r="K653" s="25"/>
      <c r="L653" s="71"/>
      <c r="M653" s="18"/>
      <c r="N653" s="18"/>
      <c r="R653" s="4"/>
    </row>
    <row r="654" spans="5:18" ht="12.75">
      <c r="E654" s="19"/>
      <c r="F654" s="24"/>
      <c r="G654" s="26"/>
      <c r="H654" s="24"/>
      <c r="I654" s="24"/>
      <c r="J654" s="27"/>
      <c r="K654" s="25"/>
      <c r="L654" s="71"/>
      <c r="M654" s="18"/>
      <c r="N654" s="18"/>
      <c r="R654" s="4"/>
    </row>
    <row r="655" spans="5:18" ht="12.75">
      <c r="E655" s="19"/>
      <c r="F655" s="24"/>
      <c r="G655" s="26"/>
      <c r="H655" s="24"/>
      <c r="I655" s="24"/>
      <c r="J655" s="27"/>
      <c r="K655" s="25"/>
      <c r="L655" s="71"/>
      <c r="M655" s="18"/>
      <c r="N655" s="18"/>
      <c r="R655" s="4"/>
    </row>
    <row r="656" spans="5:18" ht="12.75">
      <c r="E656" s="19"/>
      <c r="F656" s="24"/>
      <c r="G656" s="26"/>
      <c r="H656" s="24"/>
      <c r="I656" s="24"/>
      <c r="J656" s="27"/>
      <c r="K656" s="25"/>
      <c r="L656" s="71"/>
      <c r="M656" s="18"/>
      <c r="N656" s="18"/>
      <c r="R656" s="4"/>
    </row>
    <row r="657" spans="5:18" ht="12.75">
      <c r="E657" s="19"/>
      <c r="F657" s="24"/>
      <c r="G657" s="26"/>
      <c r="H657" s="24"/>
      <c r="I657" s="24"/>
      <c r="J657" s="27"/>
      <c r="K657" s="25"/>
      <c r="L657" s="71"/>
      <c r="M657" s="18"/>
      <c r="N657" s="18"/>
      <c r="R657" s="4"/>
    </row>
    <row r="658" spans="5:18" ht="12.75">
      <c r="E658" s="19"/>
      <c r="F658" s="24"/>
      <c r="G658" s="26"/>
      <c r="H658" s="24"/>
      <c r="I658" s="24"/>
      <c r="J658" s="27"/>
      <c r="K658" s="25"/>
      <c r="L658" s="71"/>
      <c r="M658" s="18"/>
      <c r="N658" s="18"/>
      <c r="R658" s="4"/>
    </row>
    <row r="659" spans="5:18" ht="12.75">
      <c r="E659" s="19"/>
      <c r="F659" s="24"/>
      <c r="G659" s="26"/>
      <c r="H659" s="24"/>
      <c r="I659" s="24"/>
      <c r="J659" s="27"/>
      <c r="K659" s="25"/>
      <c r="L659" s="71"/>
      <c r="M659" s="18"/>
      <c r="N659" s="18"/>
      <c r="R659" s="4"/>
    </row>
    <row r="660" spans="5:18" ht="12.75">
      <c r="E660" s="19"/>
      <c r="F660" s="24"/>
      <c r="G660" s="26"/>
      <c r="H660" s="24"/>
      <c r="I660" s="24"/>
      <c r="J660" s="27"/>
      <c r="K660" s="25"/>
      <c r="L660" s="71"/>
      <c r="M660" s="18"/>
      <c r="N660" s="18"/>
      <c r="R660" s="4"/>
    </row>
    <row r="661" spans="5:18" ht="12.75">
      <c r="E661" s="19"/>
      <c r="F661" s="24"/>
      <c r="G661" s="26"/>
      <c r="H661" s="24"/>
      <c r="I661" s="24"/>
      <c r="J661" s="27"/>
      <c r="K661" s="25"/>
      <c r="L661" s="71"/>
      <c r="M661" s="18"/>
      <c r="N661" s="18"/>
      <c r="R661" s="4"/>
    </row>
    <row r="662" spans="5:18" ht="12.75">
      <c r="E662" s="19"/>
      <c r="F662" s="24"/>
      <c r="G662" s="26"/>
      <c r="H662" s="24"/>
      <c r="I662" s="24"/>
      <c r="J662" s="27"/>
      <c r="K662" s="25"/>
      <c r="L662" s="71"/>
      <c r="M662" s="18"/>
      <c r="N662" s="18"/>
      <c r="R662" s="4"/>
    </row>
    <row r="663" spans="5:18" ht="12.75">
      <c r="E663" s="19"/>
      <c r="F663" s="24"/>
      <c r="G663" s="26"/>
      <c r="H663" s="24"/>
      <c r="I663" s="24"/>
      <c r="J663" s="27"/>
      <c r="K663" s="25"/>
      <c r="L663" s="71"/>
      <c r="M663" s="18"/>
      <c r="N663" s="18"/>
      <c r="R663" s="4"/>
    </row>
    <row r="664" spans="5:18" ht="12.75">
      <c r="E664" s="19"/>
      <c r="F664" s="24"/>
      <c r="G664" s="26"/>
      <c r="H664" s="24"/>
      <c r="I664" s="24"/>
      <c r="J664" s="27"/>
      <c r="K664" s="25"/>
      <c r="L664" s="71"/>
      <c r="M664" s="18"/>
      <c r="N664" s="18"/>
      <c r="R664" s="4"/>
    </row>
    <row r="665" spans="5:18" ht="12.75">
      <c r="E665" s="19"/>
      <c r="F665" s="24"/>
      <c r="G665" s="26"/>
      <c r="H665" s="24"/>
      <c r="I665" s="24"/>
      <c r="J665" s="27"/>
      <c r="K665" s="25"/>
      <c r="L665" s="71"/>
      <c r="M665" s="18"/>
      <c r="N665" s="18"/>
      <c r="R665" s="4"/>
    </row>
    <row r="666" spans="5:18" ht="12.75">
      <c r="E666" s="19"/>
      <c r="F666" s="24"/>
      <c r="G666" s="26"/>
      <c r="H666" s="24"/>
      <c r="I666" s="24"/>
      <c r="J666" s="27"/>
      <c r="K666" s="25"/>
      <c r="L666" s="71"/>
      <c r="M666" s="18"/>
      <c r="N666" s="18"/>
      <c r="R666" s="4"/>
    </row>
    <row r="667" spans="5:18" ht="12.75">
      <c r="E667" s="19"/>
      <c r="F667" s="24"/>
      <c r="G667" s="26"/>
      <c r="H667" s="24"/>
      <c r="I667" s="24"/>
      <c r="J667" s="27"/>
      <c r="K667" s="25"/>
      <c r="L667" s="71"/>
      <c r="M667" s="18"/>
      <c r="N667" s="18"/>
      <c r="R667" s="4"/>
    </row>
    <row r="668" spans="5:18" ht="12.75">
      <c r="E668" s="19"/>
      <c r="F668" s="24"/>
      <c r="G668" s="26"/>
      <c r="H668" s="24"/>
      <c r="I668" s="24"/>
      <c r="J668" s="27"/>
      <c r="K668" s="25"/>
      <c r="L668" s="71"/>
      <c r="M668" s="18"/>
      <c r="N668" s="18"/>
      <c r="R668" s="4"/>
    </row>
    <row r="669" spans="5:18" ht="12.75">
      <c r="E669" s="19"/>
      <c r="F669" s="24"/>
      <c r="G669" s="26"/>
      <c r="H669" s="24"/>
      <c r="I669" s="24"/>
      <c r="J669" s="27"/>
      <c r="K669" s="25"/>
      <c r="L669" s="71"/>
      <c r="M669" s="18"/>
      <c r="N669" s="18"/>
      <c r="R669" s="4"/>
    </row>
    <row r="670" spans="5:18" ht="12.75">
      <c r="E670" s="19"/>
      <c r="F670" s="24"/>
      <c r="G670" s="26"/>
      <c r="H670" s="24"/>
      <c r="I670" s="24"/>
      <c r="J670" s="27"/>
      <c r="K670" s="25"/>
      <c r="L670" s="71"/>
      <c r="M670" s="18"/>
      <c r="N670" s="18"/>
      <c r="R670" s="4"/>
    </row>
    <row r="671" spans="5:18" ht="12.75">
      <c r="E671" s="19"/>
      <c r="F671" s="24"/>
      <c r="G671" s="26"/>
      <c r="H671" s="24"/>
      <c r="I671" s="24"/>
      <c r="J671" s="27"/>
      <c r="K671" s="25"/>
      <c r="L671" s="71"/>
      <c r="M671" s="18"/>
      <c r="N671" s="18"/>
      <c r="R671" s="4"/>
    </row>
    <row r="672" spans="5:18" ht="12.75">
      <c r="E672" s="19"/>
      <c r="F672" s="24"/>
      <c r="G672" s="26"/>
      <c r="H672" s="24"/>
      <c r="I672" s="24"/>
      <c r="J672" s="27"/>
      <c r="K672" s="25"/>
      <c r="L672" s="71"/>
      <c r="M672" s="18"/>
      <c r="N672" s="18"/>
      <c r="R672" s="4"/>
    </row>
    <row r="673" spans="5:18" ht="12.75">
      <c r="E673" s="19"/>
      <c r="F673" s="24"/>
      <c r="G673" s="26"/>
      <c r="H673" s="24"/>
      <c r="I673" s="24"/>
      <c r="J673" s="27"/>
      <c r="K673" s="25"/>
      <c r="L673" s="71"/>
      <c r="M673" s="18"/>
      <c r="N673" s="18"/>
      <c r="R673" s="4"/>
    </row>
    <row r="674" spans="5:18" ht="12.75">
      <c r="E674" s="19"/>
      <c r="F674" s="24"/>
      <c r="G674" s="26"/>
      <c r="H674" s="24"/>
      <c r="I674" s="24"/>
      <c r="J674" s="27"/>
      <c r="K674" s="25"/>
      <c r="L674" s="71"/>
      <c r="M674" s="18"/>
      <c r="N674" s="18"/>
      <c r="R674" s="4"/>
    </row>
    <row r="675" spans="5:18" ht="12.75">
      <c r="E675" s="19"/>
      <c r="F675" s="24"/>
      <c r="G675" s="26"/>
      <c r="H675" s="24"/>
      <c r="I675" s="24"/>
      <c r="J675" s="27"/>
      <c r="K675" s="25"/>
      <c r="L675" s="71"/>
      <c r="M675" s="18"/>
      <c r="N675" s="18"/>
      <c r="R675" s="4"/>
    </row>
    <row r="676" spans="5:18" ht="12.75">
      <c r="E676" s="19"/>
      <c r="F676" s="24"/>
      <c r="G676" s="26"/>
      <c r="H676" s="24"/>
      <c r="I676" s="24"/>
      <c r="J676" s="27"/>
      <c r="K676" s="25"/>
      <c r="L676" s="71"/>
      <c r="M676" s="18"/>
      <c r="N676" s="18"/>
      <c r="R676" s="4"/>
    </row>
    <row r="677" spans="5:18" ht="12.75">
      <c r="E677" s="19"/>
      <c r="F677" s="24"/>
      <c r="G677" s="26"/>
      <c r="H677" s="24"/>
      <c r="I677" s="24"/>
      <c r="J677" s="27"/>
      <c r="K677" s="25"/>
      <c r="L677" s="71"/>
      <c r="M677" s="18"/>
      <c r="N677" s="18"/>
      <c r="R677" s="4"/>
    </row>
    <row r="678" spans="5:18" ht="12.75">
      <c r="E678" s="19"/>
      <c r="F678" s="24"/>
      <c r="G678" s="26"/>
      <c r="H678" s="24"/>
      <c r="I678" s="24"/>
      <c r="J678" s="27"/>
      <c r="K678" s="25"/>
      <c r="L678" s="71"/>
      <c r="M678" s="18"/>
      <c r="N678" s="18"/>
      <c r="R678" s="4"/>
    </row>
    <row r="679" spans="5:18" ht="12.75">
      <c r="E679" s="19"/>
      <c r="F679" s="24"/>
      <c r="G679" s="26"/>
      <c r="H679" s="24"/>
      <c r="I679" s="24"/>
      <c r="J679" s="27"/>
      <c r="K679" s="25"/>
      <c r="L679" s="71"/>
      <c r="M679" s="18"/>
      <c r="N679" s="18"/>
      <c r="R679" s="4"/>
    </row>
    <row r="680" spans="5:18" ht="12.75">
      <c r="E680" s="19"/>
      <c r="F680" s="24"/>
      <c r="G680" s="26"/>
      <c r="H680" s="24"/>
      <c r="I680" s="24"/>
      <c r="J680" s="27"/>
      <c r="K680" s="25"/>
      <c r="L680" s="71"/>
      <c r="M680" s="18"/>
      <c r="N680" s="18"/>
      <c r="R680" s="4"/>
    </row>
    <row r="681" spans="5:18" ht="12.75">
      <c r="E681" s="19"/>
      <c r="F681" s="24"/>
      <c r="G681" s="26"/>
      <c r="H681" s="24"/>
      <c r="I681" s="24"/>
      <c r="J681" s="27"/>
      <c r="K681" s="25"/>
      <c r="L681" s="71"/>
      <c r="M681" s="18"/>
      <c r="N681" s="18"/>
      <c r="R681" s="4"/>
    </row>
    <row r="682" spans="5:18" ht="12.75">
      <c r="E682" s="19"/>
      <c r="F682" s="24"/>
      <c r="G682" s="26"/>
      <c r="H682" s="24"/>
      <c r="I682" s="24"/>
      <c r="J682" s="27"/>
      <c r="K682" s="25"/>
      <c r="L682" s="71"/>
      <c r="M682" s="18"/>
      <c r="N682" s="18"/>
      <c r="R682" s="4"/>
    </row>
    <row r="683" spans="5:18" ht="12.75">
      <c r="E683" s="19"/>
      <c r="F683" s="24"/>
      <c r="G683" s="26"/>
      <c r="H683" s="24"/>
      <c r="I683" s="24"/>
      <c r="J683" s="27"/>
      <c r="K683" s="25"/>
      <c r="L683" s="71"/>
      <c r="M683" s="18"/>
      <c r="N683" s="18"/>
      <c r="R683" s="4"/>
    </row>
    <row r="684" spans="5:18" ht="12.75">
      <c r="E684" s="19"/>
      <c r="F684" s="24"/>
      <c r="G684" s="26"/>
      <c r="H684" s="24"/>
      <c r="I684" s="24"/>
      <c r="J684" s="27"/>
      <c r="K684" s="25"/>
      <c r="L684" s="71"/>
      <c r="M684" s="18"/>
      <c r="N684" s="18"/>
      <c r="R684" s="4"/>
    </row>
    <row r="685" spans="5:18" ht="12.75">
      <c r="E685" s="19"/>
      <c r="F685" s="24"/>
      <c r="G685" s="26"/>
      <c r="H685" s="24"/>
      <c r="I685" s="24"/>
      <c r="J685" s="27"/>
      <c r="K685" s="25"/>
      <c r="L685" s="71"/>
      <c r="M685" s="18"/>
      <c r="N685" s="18"/>
      <c r="R685" s="4"/>
    </row>
    <row r="686" spans="5:18" ht="12.75">
      <c r="E686" s="19"/>
      <c r="F686" s="24"/>
      <c r="G686" s="26"/>
      <c r="H686" s="24"/>
      <c r="I686" s="24"/>
      <c r="J686" s="27"/>
      <c r="K686" s="25"/>
      <c r="L686" s="71"/>
      <c r="M686" s="18"/>
      <c r="N686" s="18"/>
      <c r="R686" s="4"/>
    </row>
    <row r="687" spans="5:18" ht="12.75">
      <c r="E687" s="19"/>
      <c r="F687" s="24"/>
      <c r="G687" s="26"/>
      <c r="H687" s="24"/>
      <c r="I687" s="24"/>
      <c r="J687" s="27"/>
      <c r="K687" s="25"/>
      <c r="L687" s="71"/>
      <c r="M687" s="18"/>
      <c r="N687" s="18"/>
      <c r="R687" s="4"/>
    </row>
    <row r="688" spans="5:18" ht="12.75">
      <c r="E688" s="19"/>
      <c r="F688" s="24"/>
      <c r="G688" s="26"/>
      <c r="H688" s="24"/>
      <c r="I688" s="24"/>
      <c r="J688" s="27"/>
      <c r="K688" s="25"/>
      <c r="L688" s="71"/>
      <c r="M688" s="18"/>
      <c r="N688" s="18"/>
      <c r="R688" s="4"/>
    </row>
    <row r="689" spans="5:18" ht="12.75">
      <c r="E689" s="19"/>
      <c r="F689" s="24"/>
      <c r="G689" s="26"/>
      <c r="H689" s="24"/>
      <c r="I689" s="24"/>
      <c r="J689" s="27"/>
      <c r="K689" s="25"/>
      <c r="L689" s="71"/>
      <c r="M689" s="18"/>
      <c r="N689" s="18"/>
      <c r="R689" s="4"/>
    </row>
    <row r="690" spans="5:18" ht="12.75">
      <c r="E690" s="19"/>
      <c r="F690" s="24"/>
      <c r="G690" s="26"/>
      <c r="H690" s="24"/>
      <c r="I690" s="24"/>
      <c r="J690" s="27"/>
      <c r="K690" s="25"/>
      <c r="L690" s="71"/>
      <c r="M690" s="18"/>
      <c r="N690" s="18"/>
      <c r="R690" s="4"/>
    </row>
    <row r="691" spans="5:18" ht="12.75">
      <c r="E691" s="19"/>
      <c r="F691" s="24"/>
      <c r="G691" s="26"/>
      <c r="H691" s="24"/>
      <c r="I691" s="24"/>
      <c r="J691" s="27"/>
      <c r="K691" s="25"/>
      <c r="L691" s="71"/>
      <c r="M691" s="18"/>
      <c r="N691" s="18"/>
      <c r="R691" s="4"/>
    </row>
    <row r="692" spans="5:18" ht="12.75">
      <c r="E692" s="19"/>
      <c r="F692" s="24"/>
      <c r="G692" s="26"/>
      <c r="H692" s="24"/>
      <c r="I692" s="24"/>
      <c r="J692" s="27"/>
      <c r="K692" s="25"/>
      <c r="L692" s="71"/>
      <c r="M692" s="18"/>
      <c r="N692" s="18"/>
      <c r="R692" s="4"/>
    </row>
    <row r="693" spans="5:18" ht="12.75">
      <c r="E693" s="19"/>
      <c r="F693" s="24"/>
      <c r="G693" s="26"/>
      <c r="H693" s="24"/>
      <c r="I693" s="24"/>
      <c r="J693" s="27"/>
      <c r="K693" s="25"/>
      <c r="L693" s="71"/>
      <c r="M693" s="18"/>
      <c r="N693" s="18"/>
      <c r="R693" s="4"/>
    </row>
    <row r="694" spans="5:18" ht="12.75">
      <c r="E694" s="19"/>
      <c r="F694" s="24"/>
      <c r="G694" s="26"/>
      <c r="H694" s="24"/>
      <c r="I694" s="24"/>
      <c r="J694" s="27"/>
      <c r="K694" s="25"/>
      <c r="L694" s="71"/>
      <c r="M694" s="18"/>
      <c r="N694" s="18"/>
      <c r="R694" s="4"/>
    </row>
    <row r="695" spans="5:18" ht="12.75">
      <c r="E695" s="19"/>
      <c r="F695" s="24"/>
      <c r="G695" s="26"/>
      <c r="H695" s="24"/>
      <c r="I695" s="24"/>
      <c r="J695" s="27"/>
      <c r="K695" s="25"/>
      <c r="L695" s="71"/>
      <c r="M695" s="18"/>
      <c r="N695" s="18"/>
      <c r="R695" s="4"/>
    </row>
    <row r="696" spans="5:18" ht="12.75">
      <c r="E696" s="19"/>
      <c r="F696" s="24"/>
      <c r="G696" s="26"/>
      <c r="H696" s="24"/>
      <c r="I696" s="24"/>
      <c r="J696" s="27"/>
      <c r="K696" s="25"/>
      <c r="L696" s="71"/>
      <c r="M696" s="18"/>
      <c r="N696" s="18"/>
      <c r="R696" s="4"/>
    </row>
    <row r="697" spans="5:18" ht="12.75">
      <c r="E697" s="19"/>
      <c r="F697" s="24"/>
      <c r="G697" s="26"/>
      <c r="H697" s="24"/>
      <c r="I697" s="24"/>
      <c r="J697" s="27"/>
      <c r="K697" s="25"/>
      <c r="L697" s="71"/>
      <c r="M697" s="18"/>
      <c r="N697" s="18"/>
      <c r="R697" s="4"/>
    </row>
    <row r="698" spans="5:18" ht="12.75">
      <c r="E698" s="19"/>
      <c r="F698" s="24"/>
      <c r="G698" s="26"/>
      <c r="H698" s="24"/>
      <c r="I698" s="24"/>
      <c r="J698" s="27"/>
      <c r="K698" s="25"/>
      <c r="L698" s="71"/>
      <c r="M698" s="18"/>
      <c r="N698" s="18"/>
      <c r="R698" s="4"/>
    </row>
    <row r="699" spans="5:18" ht="12.75">
      <c r="E699" s="19"/>
      <c r="F699" s="24"/>
      <c r="G699" s="26"/>
      <c r="H699" s="24"/>
      <c r="I699" s="24"/>
      <c r="J699" s="27"/>
      <c r="K699" s="25"/>
      <c r="L699" s="71"/>
      <c r="M699" s="18"/>
      <c r="N699" s="18"/>
      <c r="R699" s="4"/>
    </row>
    <row r="700" spans="5:18" ht="12.75">
      <c r="E700" s="19"/>
      <c r="F700" s="24"/>
      <c r="G700" s="26"/>
      <c r="H700" s="24"/>
      <c r="I700" s="24"/>
      <c r="J700" s="27"/>
      <c r="K700" s="25"/>
      <c r="L700" s="71"/>
      <c r="M700" s="18"/>
      <c r="N700" s="18"/>
      <c r="R700" s="4"/>
    </row>
    <row r="701" spans="5:18" ht="12.75">
      <c r="E701" s="19"/>
      <c r="F701" s="24"/>
      <c r="G701" s="26"/>
      <c r="H701" s="24"/>
      <c r="I701" s="24"/>
      <c r="J701" s="27"/>
      <c r="K701" s="25"/>
      <c r="L701" s="71"/>
      <c r="M701" s="18"/>
      <c r="N701" s="18"/>
      <c r="R701" s="4"/>
    </row>
    <row r="702" spans="5:18" ht="12.75">
      <c r="E702" s="19"/>
      <c r="F702" s="24"/>
      <c r="G702" s="26"/>
      <c r="H702" s="24"/>
      <c r="I702" s="24"/>
      <c r="J702" s="27"/>
      <c r="K702" s="25"/>
      <c r="L702" s="71"/>
      <c r="M702" s="18"/>
      <c r="N702" s="18"/>
      <c r="R702" s="4"/>
    </row>
    <row r="703" spans="5:18" ht="12.75">
      <c r="E703" s="19"/>
      <c r="F703" s="24"/>
      <c r="G703" s="26"/>
      <c r="H703" s="24"/>
      <c r="I703" s="24"/>
      <c r="J703" s="27"/>
      <c r="K703" s="25"/>
      <c r="L703" s="71"/>
      <c r="M703" s="18"/>
      <c r="N703" s="18"/>
      <c r="R703" s="4"/>
    </row>
    <row r="704" spans="5:18" ht="12.75">
      <c r="E704" s="19"/>
      <c r="F704" s="24"/>
      <c r="G704" s="26"/>
      <c r="H704" s="24"/>
      <c r="I704" s="24"/>
      <c r="J704" s="27"/>
      <c r="K704" s="25"/>
      <c r="L704" s="71"/>
      <c r="M704" s="18"/>
      <c r="N704" s="18"/>
      <c r="R704" s="4"/>
    </row>
    <row r="705" spans="5:18" ht="12.75">
      <c r="E705" s="19"/>
      <c r="F705" s="24"/>
      <c r="G705" s="26"/>
      <c r="H705" s="24"/>
      <c r="I705" s="24"/>
      <c r="J705" s="27"/>
      <c r="K705" s="25"/>
      <c r="L705" s="71"/>
      <c r="M705" s="18"/>
      <c r="N705" s="18"/>
      <c r="R705" s="4"/>
    </row>
    <row r="706" spans="5:18" ht="12.75">
      <c r="E706" s="19"/>
      <c r="F706" s="24"/>
      <c r="G706" s="26"/>
      <c r="H706" s="24"/>
      <c r="I706" s="24"/>
      <c r="J706" s="27"/>
      <c r="K706" s="25"/>
      <c r="L706" s="71"/>
      <c r="M706" s="18"/>
      <c r="N706" s="18"/>
      <c r="R706" s="4"/>
    </row>
    <row r="707" spans="5:18" ht="12.75">
      <c r="E707" s="19"/>
      <c r="F707" s="24"/>
      <c r="G707" s="26"/>
      <c r="H707" s="24"/>
      <c r="I707" s="24"/>
      <c r="J707" s="27"/>
      <c r="K707" s="25"/>
      <c r="L707" s="71"/>
      <c r="M707" s="18"/>
      <c r="N707" s="18"/>
      <c r="R707" s="4"/>
    </row>
    <row r="708" spans="5:18" ht="12.75">
      <c r="E708" s="19"/>
      <c r="F708" s="24"/>
      <c r="G708" s="26"/>
      <c r="H708" s="24"/>
      <c r="I708" s="24"/>
      <c r="J708" s="27"/>
      <c r="K708" s="25"/>
      <c r="L708" s="71"/>
      <c r="M708" s="18"/>
      <c r="N708" s="18"/>
      <c r="R708" s="4"/>
    </row>
    <row r="709" spans="5:18" ht="12.75">
      <c r="E709" s="19"/>
      <c r="F709" s="24"/>
      <c r="G709" s="26"/>
      <c r="H709" s="24"/>
      <c r="I709" s="24"/>
      <c r="J709" s="27"/>
      <c r="K709" s="25"/>
      <c r="L709" s="71"/>
      <c r="M709" s="18"/>
      <c r="N709" s="18"/>
      <c r="R709" s="4"/>
    </row>
    <row r="710" spans="5:18" ht="12.75">
      <c r="E710" s="19"/>
      <c r="F710" s="24"/>
      <c r="G710" s="26"/>
      <c r="H710" s="24"/>
      <c r="I710" s="24"/>
      <c r="J710" s="27"/>
      <c r="K710" s="25"/>
      <c r="L710" s="71"/>
      <c r="M710" s="18"/>
      <c r="N710" s="18"/>
      <c r="R710" s="4"/>
    </row>
    <row r="711" spans="5:18" ht="12.75">
      <c r="E711" s="19"/>
      <c r="F711" s="24"/>
      <c r="G711" s="26"/>
      <c r="H711" s="24"/>
      <c r="I711" s="24"/>
      <c r="J711" s="27"/>
      <c r="K711" s="25"/>
      <c r="L711" s="71"/>
      <c r="M711" s="18"/>
      <c r="N711" s="18"/>
      <c r="R711" s="4"/>
    </row>
    <row r="712" spans="5:18" ht="12.75">
      <c r="E712" s="19"/>
      <c r="F712" s="24"/>
      <c r="G712" s="26"/>
      <c r="H712" s="24"/>
      <c r="I712" s="24"/>
      <c r="J712" s="27"/>
      <c r="K712" s="25"/>
      <c r="L712" s="71"/>
      <c r="M712" s="18"/>
      <c r="N712" s="18"/>
      <c r="R712" s="4"/>
    </row>
    <row r="713" spans="5:18" ht="12.75">
      <c r="E713" s="19"/>
      <c r="F713" s="24"/>
      <c r="G713" s="26"/>
      <c r="H713" s="24"/>
      <c r="I713" s="24"/>
      <c r="J713" s="27"/>
      <c r="K713" s="25"/>
      <c r="L713" s="71"/>
      <c r="M713" s="18"/>
      <c r="N713" s="18"/>
      <c r="R713" s="4"/>
    </row>
    <row r="714" spans="5:18" ht="12.75">
      <c r="E714" s="19"/>
      <c r="F714" s="24"/>
      <c r="G714" s="26"/>
      <c r="H714" s="24"/>
      <c r="I714" s="24"/>
      <c r="J714" s="27"/>
      <c r="K714" s="25"/>
      <c r="L714" s="71"/>
      <c r="M714" s="18"/>
      <c r="N714" s="18"/>
      <c r="R714" s="4"/>
    </row>
    <row r="715" spans="5:18" ht="12.75">
      <c r="E715" s="19"/>
      <c r="F715" s="24"/>
      <c r="G715" s="26"/>
      <c r="H715" s="24"/>
      <c r="I715" s="24"/>
      <c r="J715" s="27"/>
      <c r="K715" s="25"/>
      <c r="L715" s="71"/>
      <c r="M715" s="18"/>
      <c r="N715" s="18"/>
      <c r="R715" s="4"/>
    </row>
    <row r="716" spans="5:18" ht="12.75">
      <c r="E716" s="19"/>
      <c r="F716" s="24"/>
      <c r="G716" s="26"/>
      <c r="H716" s="24"/>
      <c r="I716" s="24"/>
      <c r="J716" s="27"/>
      <c r="K716" s="25"/>
      <c r="L716" s="71"/>
      <c r="M716" s="18"/>
      <c r="N716" s="18"/>
      <c r="R716" s="4"/>
    </row>
    <row r="717" spans="5:18" ht="12.75">
      <c r="E717" s="19"/>
      <c r="F717" s="24"/>
      <c r="G717" s="26"/>
      <c r="H717" s="24"/>
      <c r="I717" s="24"/>
      <c r="J717" s="27"/>
      <c r="K717" s="25"/>
      <c r="L717" s="71"/>
      <c r="M717" s="18"/>
      <c r="N717" s="18"/>
      <c r="R717" s="4"/>
    </row>
    <row r="718" spans="5:18" ht="12.75">
      <c r="E718" s="19"/>
      <c r="F718" s="24"/>
      <c r="G718" s="26"/>
      <c r="H718" s="24"/>
      <c r="I718" s="24"/>
      <c r="J718" s="27"/>
      <c r="K718" s="25"/>
      <c r="L718" s="71"/>
      <c r="M718" s="18"/>
      <c r="N718" s="18"/>
      <c r="R718" s="4"/>
    </row>
    <row r="719" spans="5:18" ht="12.75">
      <c r="E719" s="19"/>
      <c r="F719" s="24"/>
      <c r="G719" s="26"/>
      <c r="H719" s="24"/>
      <c r="I719" s="24"/>
      <c r="J719" s="27"/>
      <c r="K719" s="25"/>
      <c r="L719" s="71"/>
      <c r="M719" s="18"/>
      <c r="N719" s="18"/>
      <c r="R719" s="4"/>
    </row>
    <row r="720" spans="5:18" ht="12.75">
      <c r="E720" s="19"/>
      <c r="F720" s="24"/>
      <c r="G720" s="26"/>
      <c r="H720" s="24"/>
      <c r="I720" s="24"/>
      <c r="J720" s="27"/>
      <c r="K720" s="25"/>
      <c r="L720" s="71"/>
      <c r="M720" s="18"/>
      <c r="N720" s="18"/>
      <c r="R720" s="4"/>
    </row>
    <row r="721" spans="5:18" ht="12.75">
      <c r="E721" s="19"/>
      <c r="F721" s="24"/>
      <c r="G721" s="26"/>
      <c r="H721" s="24"/>
      <c r="I721" s="24"/>
      <c r="J721" s="27"/>
      <c r="K721" s="25"/>
      <c r="L721" s="71"/>
      <c r="M721" s="18"/>
      <c r="N721" s="18"/>
      <c r="R721" s="4"/>
    </row>
    <row r="722" spans="5:18" ht="12.75">
      <c r="E722" s="19"/>
      <c r="F722" s="24"/>
      <c r="G722" s="26"/>
      <c r="H722" s="24"/>
      <c r="I722" s="24"/>
      <c r="J722" s="27"/>
      <c r="K722" s="25"/>
      <c r="L722" s="71"/>
      <c r="M722" s="18"/>
      <c r="N722" s="18"/>
      <c r="R722" s="4"/>
    </row>
    <row r="723" spans="5:18" ht="12.75">
      <c r="E723" s="19"/>
      <c r="F723" s="24"/>
      <c r="G723" s="26"/>
      <c r="H723" s="24"/>
      <c r="I723" s="24"/>
      <c r="J723" s="27"/>
      <c r="K723" s="25"/>
      <c r="L723" s="71"/>
      <c r="M723" s="18"/>
      <c r="N723" s="18"/>
      <c r="R723" s="4"/>
    </row>
    <row r="724" spans="5:18" ht="12.75">
      <c r="E724" s="19"/>
      <c r="F724" s="24"/>
      <c r="G724" s="26"/>
      <c r="H724" s="24"/>
      <c r="I724" s="24"/>
      <c r="J724" s="27"/>
      <c r="K724" s="25"/>
      <c r="L724" s="71"/>
      <c r="M724" s="18"/>
      <c r="N724" s="18"/>
      <c r="R724" s="4"/>
    </row>
    <row r="725" spans="5:18" ht="12.75">
      <c r="E725" s="19"/>
      <c r="F725" s="24"/>
      <c r="G725" s="26"/>
      <c r="H725" s="24"/>
      <c r="I725" s="24"/>
      <c r="J725" s="27"/>
      <c r="K725" s="25"/>
      <c r="L725" s="71"/>
      <c r="M725" s="18"/>
      <c r="N725" s="18"/>
      <c r="R725" s="4"/>
    </row>
    <row r="726" spans="5:18" ht="12.75">
      <c r="E726" s="19"/>
      <c r="F726" s="24"/>
      <c r="G726" s="26"/>
      <c r="H726" s="24"/>
      <c r="I726" s="24"/>
      <c r="J726" s="27"/>
      <c r="K726" s="25"/>
      <c r="L726" s="71"/>
      <c r="M726" s="18"/>
      <c r="N726" s="18"/>
      <c r="R726" s="4"/>
    </row>
    <row r="727" spans="5:18" ht="12.75">
      <c r="E727" s="19"/>
      <c r="F727" s="24"/>
      <c r="G727" s="26"/>
      <c r="H727" s="24"/>
      <c r="I727" s="24"/>
      <c r="J727" s="27"/>
      <c r="K727" s="25"/>
      <c r="L727" s="71"/>
      <c r="M727" s="18"/>
      <c r="N727" s="18"/>
      <c r="R727" s="4"/>
    </row>
    <row r="728" spans="5:18" ht="12.75">
      <c r="E728" s="19"/>
      <c r="F728" s="24"/>
      <c r="G728" s="26"/>
      <c r="H728" s="24"/>
      <c r="I728" s="24"/>
      <c r="J728" s="27"/>
      <c r="K728" s="25"/>
      <c r="L728" s="71"/>
      <c r="M728" s="18"/>
      <c r="N728" s="18"/>
      <c r="R728" s="4"/>
    </row>
    <row r="729" spans="5:18" ht="12.75">
      <c r="E729" s="19"/>
      <c r="F729" s="24"/>
      <c r="G729" s="26"/>
      <c r="H729" s="24"/>
      <c r="I729" s="24"/>
      <c r="J729" s="27"/>
      <c r="K729" s="25"/>
      <c r="L729" s="71"/>
      <c r="M729" s="18"/>
      <c r="N729" s="18"/>
      <c r="R729" s="4"/>
    </row>
    <row r="730" spans="5:18" ht="12.75">
      <c r="E730" s="19"/>
      <c r="F730" s="24"/>
      <c r="G730" s="26"/>
      <c r="H730" s="24"/>
      <c r="I730" s="24"/>
      <c r="J730" s="27"/>
      <c r="K730" s="25"/>
      <c r="L730" s="71"/>
      <c r="M730" s="18"/>
      <c r="N730" s="18"/>
      <c r="R730" s="4"/>
    </row>
    <row r="731" spans="5:18" ht="12.75">
      <c r="E731" s="19"/>
      <c r="F731" s="24"/>
      <c r="G731" s="26"/>
      <c r="H731" s="24"/>
      <c r="I731" s="24"/>
      <c r="J731" s="27"/>
      <c r="K731" s="25"/>
      <c r="L731" s="71"/>
      <c r="M731" s="18"/>
      <c r="N731" s="18"/>
      <c r="R731" s="4"/>
    </row>
    <row r="732" spans="5:18" ht="12.75">
      <c r="E732" s="19"/>
      <c r="F732" s="24"/>
      <c r="G732" s="26"/>
      <c r="H732" s="24"/>
      <c r="I732" s="24"/>
      <c r="J732" s="27"/>
      <c r="K732" s="25"/>
      <c r="L732" s="71"/>
      <c r="M732" s="18"/>
      <c r="N732" s="18"/>
      <c r="R732" s="4"/>
    </row>
    <row r="733" spans="5:18" ht="12.75">
      <c r="E733" s="19"/>
      <c r="F733" s="24"/>
      <c r="G733" s="26"/>
      <c r="H733" s="24"/>
      <c r="I733" s="24"/>
      <c r="J733" s="27"/>
      <c r="K733" s="25"/>
      <c r="L733" s="71"/>
      <c r="M733" s="18"/>
      <c r="N733" s="18"/>
      <c r="R733" s="4"/>
    </row>
    <row r="734" spans="5:18" ht="12.75">
      <c r="E734" s="19"/>
      <c r="F734" s="24"/>
      <c r="G734" s="26"/>
      <c r="H734" s="24"/>
      <c r="I734" s="24"/>
      <c r="J734" s="27"/>
      <c r="K734" s="25"/>
      <c r="L734" s="71"/>
      <c r="M734" s="18"/>
      <c r="N734" s="18"/>
      <c r="R734" s="4"/>
    </row>
    <row r="735" spans="5:18" ht="12.75">
      <c r="E735" s="19"/>
      <c r="F735" s="24"/>
      <c r="G735" s="26"/>
      <c r="H735" s="24"/>
      <c r="I735" s="24"/>
      <c r="J735" s="27"/>
      <c r="K735" s="25"/>
      <c r="L735" s="71"/>
      <c r="M735" s="18"/>
      <c r="N735" s="18"/>
      <c r="R735" s="4"/>
    </row>
    <row r="736" spans="5:18" ht="12.75">
      <c r="E736" s="19"/>
      <c r="F736" s="24"/>
      <c r="G736" s="26"/>
      <c r="H736" s="24"/>
      <c r="I736" s="24"/>
      <c r="J736" s="27"/>
      <c r="K736" s="25"/>
      <c r="L736" s="71"/>
      <c r="M736" s="18"/>
      <c r="N736" s="18"/>
      <c r="R736" s="4"/>
    </row>
    <row r="737" spans="5:18" ht="12.75">
      <c r="E737" s="19"/>
      <c r="F737" s="24"/>
      <c r="G737" s="26"/>
      <c r="H737" s="24"/>
      <c r="I737" s="24"/>
      <c r="J737" s="27"/>
      <c r="K737" s="25"/>
      <c r="L737" s="71"/>
      <c r="M737" s="18"/>
      <c r="N737" s="18"/>
      <c r="R737" s="4"/>
    </row>
    <row r="738" spans="5:18" ht="12.75">
      <c r="E738" s="19"/>
      <c r="F738" s="24"/>
      <c r="G738" s="26"/>
      <c r="H738" s="24"/>
      <c r="I738" s="24"/>
      <c r="J738" s="27"/>
      <c r="K738" s="25"/>
      <c r="L738" s="71"/>
      <c r="M738" s="18"/>
      <c r="N738" s="18"/>
      <c r="R738" s="4"/>
    </row>
    <row r="739" spans="5:18" ht="12.75">
      <c r="E739" s="19"/>
      <c r="F739" s="24"/>
      <c r="G739" s="26"/>
      <c r="H739" s="24"/>
      <c r="I739" s="24"/>
      <c r="J739" s="27"/>
      <c r="K739" s="25"/>
      <c r="L739" s="71"/>
      <c r="M739" s="18"/>
      <c r="N739" s="18"/>
      <c r="R739" s="4"/>
    </row>
    <row r="740" spans="5:18" ht="12.75">
      <c r="E740" s="19"/>
      <c r="F740" s="24"/>
      <c r="G740" s="26"/>
      <c r="H740" s="24"/>
      <c r="I740" s="24"/>
      <c r="J740" s="27"/>
      <c r="K740" s="25"/>
      <c r="L740" s="71"/>
      <c r="M740" s="18"/>
      <c r="N740" s="18"/>
      <c r="R740" s="4"/>
    </row>
    <row r="741" spans="5:18" ht="12.75">
      <c r="E741" s="19"/>
      <c r="F741" s="24"/>
      <c r="G741" s="26"/>
      <c r="H741" s="24"/>
      <c r="I741" s="24"/>
      <c r="J741" s="27"/>
      <c r="K741" s="25"/>
      <c r="L741" s="71"/>
      <c r="M741" s="18"/>
      <c r="N741" s="18"/>
      <c r="R741" s="4"/>
    </row>
    <row r="742" spans="5:18" ht="12.75">
      <c r="E742" s="19"/>
      <c r="F742" s="24"/>
      <c r="G742" s="26"/>
      <c r="H742" s="24"/>
      <c r="I742" s="24"/>
      <c r="J742" s="27"/>
      <c r="K742" s="25"/>
      <c r="L742" s="71"/>
      <c r="M742" s="18"/>
      <c r="N742" s="18"/>
      <c r="R742" s="4"/>
    </row>
    <row r="743" spans="5:18" ht="12.75">
      <c r="E743" s="19"/>
      <c r="F743" s="24"/>
      <c r="G743" s="26"/>
      <c r="H743" s="24"/>
      <c r="I743" s="24"/>
      <c r="J743" s="27"/>
      <c r="K743" s="25"/>
      <c r="L743" s="71"/>
      <c r="M743" s="18"/>
      <c r="N743" s="18"/>
      <c r="R743" s="4"/>
    </row>
    <row r="744" spans="5:18" ht="12.75">
      <c r="E744" s="19"/>
      <c r="F744" s="24"/>
      <c r="G744" s="26"/>
      <c r="H744" s="24"/>
      <c r="I744" s="24"/>
      <c r="J744" s="27"/>
      <c r="K744" s="25"/>
      <c r="L744" s="71"/>
      <c r="M744" s="18"/>
      <c r="N744" s="18"/>
      <c r="R744" s="4"/>
    </row>
    <row r="745" spans="5:18" ht="12.75">
      <c r="E745" s="19"/>
      <c r="F745" s="24"/>
      <c r="G745" s="26"/>
      <c r="H745" s="24"/>
      <c r="I745" s="24"/>
      <c r="J745" s="27"/>
      <c r="K745" s="25"/>
      <c r="L745" s="71"/>
      <c r="M745" s="18"/>
      <c r="N745" s="18"/>
      <c r="R745" s="4"/>
    </row>
    <row r="746" spans="5:18" ht="12.75">
      <c r="E746" s="19"/>
      <c r="F746" s="24"/>
      <c r="G746" s="26"/>
      <c r="H746" s="24"/>
      <c r="I746" s="24"/>
      <c r="J746" s="27"/>
      <c r="K746" s="25"/>
      <c r="L746" s="71"/>
      <c r="M746" s="18"/>
      <c r="N746" s="18"/>
      <c r="R746" s="4"/>
    </row>
    <row r="747" spans="5:18" ht="12.75">
      <c r="E747" s="19"/>
      <c r="F747" s="24"/>
      <c r="G747" s="26"/>
      <c r="H747" s="24"/>
      <c r="I747" s="24"/>
      <c r="J747" s="27"/>
      <c r="K747" s="25"/>
      <c r="L747" s="71"/>
      <c r="M747" s="18"/>
      <c r="N747" s="18"/>
      <c r="R747" s="4"/>
    </row>
    <row r="748" spans="5:18" ht="12.75">
      <c r="E748" s="19"/>
      <c r="F748" s="24"/>
      <c r="G748" s="26"/>
      <c r="H748" s="24"/>
      <c r="I748" s="24"/>
      <c r="J748" s="27"/>
      <c r="K748" s="25"/>
      <c r="L748" s="71"/>
      <c r="M748" s="18"/>
      <c r="N748" s="18"/>
      <c r="R748" s="4"/>
    </row>
    <row r="749" spans="5:18" ht="12.75">
      <c r="E749" s="19"/>
      <c r="F749" s="24"/>
      <c r="G749" s="26"/>
      <c r="H749" s="24"/>
      <c r="I749" s="24"/>
      <c r="J749" s="27"/>
      <c r="K749" s="25"/>
      <c r="L749" s="71"/>
      <c r="M749" s="18"/>
      <c r="N749" s="18"/>
      <c r="R749" s="4"/>
    </row>
    <row r="750" spans="5:18" ht="12.75">
      <c r="E750" s="19"/>
      <c r="F750" s="24"/>
      <c r="G750" s="26"/>
      <c r="H750" s="24"/>
      <c r="I750" s="24"/>
      <c r="J750" s="27"/>
      <c r="K750" s="25"/>
      <c r="L750" s="71"/>
      <c r="M750" s="18"/>
      <c r="N750" s="18"/>
      <c r="R750" s="4"/>
    </row>
    <row r="751" spans="5:18" ht="12.75">
      <c r="E751" s="19"/>
      <c r="F751" s="24"/>
      <c r="G751" s="26"/>
      <c r="H751" s="24"/>
      <c r="I751" s="24"/>
      <c r="J751" s="27"/>
      <c r="K751" s="25"/>
      <c r="L751" s="71"/>
      <c r="M751" s="18"/>
      <c r="N751" s="18"/>
      <c r="R751" s="4"/>
    </row>
    <row r="752" spans="5:18" ht="12.75">
      <c r="E752" s="19"/>
      <c r="F752" s="24"/>
      <c r="G752" s="26"/>
      <c r="H752" s="24"/>
      <c r="I752" s="24"/>
      <c r="J752" s="27"/>
      <c r="K752" s="25"/>
      <c r="L752" s="71"/>
      <c r="M752" s="18"/>
      <c r="N752" s="18"/>
      <c r="R752" s="4"/>
    </row>
    <row r="753" spans="5:18" ht="12.75">
      <c r="E753" s="19"/>
      <c r="F753" s="24"/>
      <c r="G753" s="26"/>
      <c r="H753" s="24"/>
      <c r="I753" s="24"/>
      <c r="J753" s="27"/>
      <c r="K753" s="25"/>
      <c r="L753" s="71"/>
      <c r="M753" s="18"/>
      <c r="N753" s="18"/>
      <c r="R753" s="4"/>
    </row>
    <row r="754" spans="5:18" ht="12.75">
      <c r="E754" s="19"/>
      <c r="F754" s="24"/>
      <c r="G754" s="26"/>
      <c r="H754" s="24"/>
      <c r="I754" s="24"/>
      <c r="J754" s="27"/>
      <c r="K754" s="25"/>
      <c r="L754" s="71"/>
      <c r="M754" s="18"/>
      <c r="N754" s="18"/>
      <c r="R754" s="4"/>
    </row>
    <row r="755" spans="5:18" ht="12.75">
      <c r="E755" s="19"/>
      <c r="F755" s="24"/>
      <c r="G755" s="26"/>
      <c r="H755" s="24"/>
      <c r="I755" s="24"/>
      <c r="J755" s="27"/>
      <c r="K755" s="25"/>
      <c r="L755" s="71"/>
      <c r="M755" s="18"/>
      <c r="N755" s="18"/>
      <c r="R755" s="4"/>
    </row>
    <row r="756" spans="5:18" ht="12.75">
      <c r="E756" s="19"/>
      <c r="F756" s="24"/>
      <c r="G756" s="26"/>
      <c r="H756" s="24"/>
      <c r="I756" s="24"/>
      <c r="J756" s="27"/>
      <c r="K756" s="25"/>
      <c r="L756" s="71"/>
      <c r="M756" s="18"/>
      <c r="N756" s="18"/>
      <c r="R756" s="4"/>
    </row>
    <row r="757" spans="5:18" ht="12.75">
      <c r="E757" s="19"/>
      <c r="F757" s="24"/>
      <c r="G757" s="26"/>
      <c r="H757" s="24"/>
      <c r="I757" s="24"/>
      <c r="J757" s="27"/>
      <c r="K757" s="25"/>
      <c r="L757" s="71"/>
      <c r="M757" s="18"/>
      <c r="N757" s="18"/>
      <c r="R757" s="4"/>
    </row>
    <row r="758" spans="5:18" ht="12.75">
      <c r="E758" s="19"/>
      <c r="F758" s="24"/>
      <c r="G758" s="26"/>
      <c r="H758" s="24"/>
      <c r="I758" s="24"/>
      <c r="J758" s="27"/>
      <c r="K758" s="25"/>
      <c r="L758" s="71"/>
      <c r="M758" s="18"/>
      <c r="N758" s="18"/>
      <c r="R758" s="4"/>
    </row>
    <row r="759" spans="5:18" ht="12.75">
      <c r="E759" s="19"/>
      <c r="F759" s="24"/>
      <c r="G759" s="26"/>
      <c r="H759" s="24"/>
      <c r="I759" s="24"/>
      <c r="J759" s="27"/>
      <c r="K759" s="25"/>
      <c r="L759" s="71"/>
      <c r="M759" s="18"/>
      <c r="N759" s="18"/>
      <c r="R759" s="4"/>
    </row>
    <row r="760" spans="5:18" ht="12.75">
      <c r="E760" s="19"/>
      <c r="F760" s="24"/>
      <c r="G760" s="26"/>
      <c r="H760" s="24"/>
      <c r="I760" s="24"/>
      <c r="J760" s="27"/>
      <c r="K760" s="25"/>
      <c r="L760" s="71"/>
      <c r="M760" s="18"/>
      <c r="N760" s="18"/>
      <c r="R760" s="4"/>
    </row>
    <row r="761" spans="5:18" ht="12.75">
      <c r="E761" s="19"/>
      <c r="F761" s="24"/>
      <c r="G761" s="26"/>
      <c r="H761" s="24"/>
      <c r="I761" s="24"/>
      <c r="J761" s="27"/>
      <c r="K761" s="25"/>
      <c r="L761" s="71"/>
      <c r="M761" s="18"/>
      <c r="N761" s="18"/>
      <c r="R761" s="4"/>
    </row>
    <row r="762" spans="5:18" ht="12.75">
      <c r="E762" s="19"/>
      <c r="F762" s="24"/>
      <c r="G762" s="26"/>
      <c r="H762" s="24"/>
      <c r="I762" s="24"/>
      <c r="J762" s="27"/>
      <c r="K762" s="25"/>
      <c r="L762" s="71"/>
      <c r="M762" s="18"/>
      <c r="N762" s="18"/>
      <c r="R762" s="4"/>
    </row>
    <row r="763" spans="5:18" ht="12.75">
      <c r="E763" s="19"/>
      <c r="F763" s="24"/>
      <c r="G763" s="26"/>
      <c r="H763" s="24"/>
      <c r="I763" s="24"/>
      <c r="J763" s="27"/>
      <c r="K763" s="25"/>
      <c r="L763" s="71"/>
      <c r="M763" s="18"/>
      <c r="N763" s="18"/>
      <c r="R763" s="4"/>
    </row>
    <row r="764" spans="5:18" ht="12.75">
      <c r="E764" s="19"/>
      <c r="F764" s="24"/>
      <c r="G764" s="26"/>
      <c r="H764" s="24"/>
      <c r="I764" s="24"/>
      <c r="J764" s="27"/>
      <c r="K764" s="25"/>
      <c r="L764" s="71"/>
      <c r="M764" s="18"/>
      <c r="N764" s="18"/>
      <c r="R764" s="4"/>
    </row>
    <row r="765" spans="5:18" ht="12.75">
      <c r="E765" s="19"/>
      <c r="F765" s="24"/>
      <c r="G765" s="26"/>
      <c r="H765" s="24"/>
      <c r="I765" s="24"/>
      <c r="J765" s="27"/>
      <c r="K765" s="25"/>
      <c r="L765" s="71"/>
      <c r="M765" s="18"/>
      <c r="N765" s="18"/>
      <c r="R765" s="4"/>
    </row>
    <row r="766" spans="5:18" ht="12.75">
      <c r="E766" s="19"/>
      <c r="F766" s="24"/>
      <c r="G766" s="26"/>
      <c r="H766" s="24"/>
      <c r="I766" s="24"/>
      <c r="J766" s="27"/>
      <c r="K766" s="25"/>
      <c r="L766" s="71"/>
      <c r="M766" s="18"/>
      <c r="N766" s="18"/>
      <c r="R766" s="4"/>
    </row>
    <row r="767" spans="5:18" ht="12.75">
      <c r="E767" s="19"/>
      <c r="F767" s="24"/>
      <c r="G767" s="26"/>
      <c r="H767" s="24"/>
      <c r="I767" s="24"/>
      <c r="J767" s="27"/>
      <c r="K767" s="25"/>
      <c r="L767" s="71"/>
      <c r="M767" s="18"/>
      <c r="N767" s="18"/>
      <c r="R767" s="4"/>
    </row>
    <row r="768" spans="5:18" ht="12.75">
      <c r="E768" s="19"/>
      <c r="F768" s="24"/>
      <c r="G768" s="26"/>
      <c r="H768" s="24"/>
      <c r="I768" s="24"/>
      <c r="J768" s="27"/>
      <c r="K768" s="25"/>
      <c r="L768" s="71"/>
      <c r="M768" s="18"/>
      <c r="N768" s="18"/>
      <c r="R768" s="4"/>
    </row>
    <row r="769" spans="5:18" ht="12.75">
      <c r="E769" s="19"/>
      <c r="F769" s="24"/>
      <c r="G769" s="26"/>
      <c r="H769" s="24"/>
      <c r="I769" s="24"/>
      <c r="J769" s="27"/>
      <c r="K769" s="25"/>
      <c r="L769" s="71"/>
      <c r="M769" s="18"/>
      <c r="N769" s="18"/>
      <c r="R769" s="4"/>
    </row>
    <row r="770" spans="5:18" ht="12.75">
      <c r="E770" s="19"/>
      <c r="F770" s="24"/>
      <c r="G770" s="26"/>
      <c r="H770" s="24"/>
      <c r="I770" s="24"/>
      <c r="J770" s="27"/>
      <c r="K770" s="25"/>
      <c r="L770" s="71"/>
      <c r="M770" s="18"/>
      <c r="N770" s="18"/>
      <c r="R770" s="4"/>
    </row>
    <row r="771" spans="5:18" ht="12.75">
      <c r="E771" s="19"/>
      <c r="F771" s="24"/>
      <c r="G771" s="26"/>
      <c r="H771" s="24"/>
      <c r="I771" s="24"/>
      <c r="J771" s="27"/>
      <c r="K771" s="25"/>
      <c r="L771" s="71"/>
      <c r="M771" s="18"/>
      <c r="N771" s="18"/>
      <c r="R771" s="4"/>
    </row>
    <row r="772" spans="5:18" ht="12.75">
      <c r="E772" s="19"/>
      <c r="F772" s="24"/>
      <c r="G772" s="26"/>
      <c r="H772" s="24"/>
      <c r="I772" s="24"/>
      <c r="J772" s="27"/>
      <c r="K772" s="25"/>
      <c r="L772" s="71"/>
      <c r="M772" s="18"/>
      <c r="N772" s="18"/>
      <c r="R772" s="4"/>
    </row>
    <row r="773" spans="5:18" ht="12.75">
      <c r="E773" s="19"/>
      <c r="F773" s="24"/>
      <c r="G773" s="26"/>
      <c r="H773" s="24"/>
      <c r="I773" s="24"/>
      <c r="J773" s="27"/>
      <c r="K773" s="25"/>
      <c r="L773" s="71"/>
      <c r="M773" s="18"/>
      <c r="N773" s="18"/>
      <c r="R773" s="4"/>
    </row>
    <row r="774" spans="5:18" ht="12.75">
      <c r="E774" s="19"/>
      <c r="F774" s="24"/>
      <c r="G774" s="26"/>
      <c r="H774" s="24"/>
      <c r="I774" s="24"/>
      <c r="J774" s="27"/>
      <c r="K774" s="25"/>
      <c r="L774" s="71"/>
      <c r="M774" s="18"/>
      <c r="N774" s="18"/>
      <c r="R774" s="4"/>
    </row>
    <row r="775" spans="5:18" ht="12.75">
      <c r="E775" s="19"/>
      <c r="F775" s="24"/>
      <c r="G775" s="26"/>
      <c r="H775" s="24"/>
      <c r="I775" s="24"/>
      <c r="J775" s="27"/>
      <c r="K775" s="25"/>
      <c r="L775" s="71"/>
      <c r="M775" s="18"/>
      <c r="N775" s="18"/>
      <c r="R775" s="4"/>
    </row>
    <row r="776" spans="5:18" ht="12.75">
      <c r="E776" s="19"/>
      <c r="F776" s="24"/>
      <c r="G776" s="26"/>
      <c r="H776" s="24"/>
      <c r="I776" s="24"/>
      <c r="J776" s="27"/>
      <c r="K776" s="25"/>
      <c r="L776" s="71"/>
      <c r="M776" s="18"/>
      <c r="N776" s="18"/>
      <c r="R776" s="4"/>
    </row>
    <row r="777" spans="5:18" ht="12.75">
      <c r="E777" s="19"/>
      <c r="F777" s="24"/>
      <c r="G777" s="26"/>
      <c r="H777" s="24"/>
      <c r="I777" s="24"/>
      <c r="J777" s="27"/>
      <c r="K777" s="25"/>
      <c r="L777" s="71"/>
      <c r="M777" s="18"/>
      <c r="N777" s="18"/>
      <c r="R777" s="4"/>
    </row>
    <row r="778" spans="5:18" ht="12.75">
      <c r="E778" s="19"/>
      <c r="F778" s="24"/>
      <c r="G778" s="26"/>
      <c r="H778" s="24"/>
      <c r="I778" s="24"/>
      <c r="J778" s="27"/>
      <c r="K778" s="25"/>
      <c r="L778" s="71"/>
      <c r="M778" s="18"/>
      <c r="N778" s="18"/>
      <c r="R778" s="4"/>
    </row>
    <row r="779" spans="5:18" ht="12.75">
      <c r="E779" s="19"/>
      <c r="F779" s="24"/>
      <c r="G779" s="26"/>
      <c r="H779" s="24"/>
      <c r="I779" s="24"/>
      <c r="J779" s="27"/>
      <c r="K779" s="25"/>
      <c r="L779" s="71"/>
      <c r="M779" s="18"/>
      <c r="N779" s="18"/>
      <c r="R779" s="4"/>
    </row>
    <row r="780" spans="5:18" ht="12.75">
      <c r="E780" s="19"/>
      <c r="F780" s="24"/>
      <c r="G780" s="26"/>
      <c r="H780" s="24"/>
      <c r="I780" s="24"/>
      <c r="J780" s="27"/>
      <c r="K780" s="25"/>
      <c r="L780" s="71"/>
      <c r="M780" s="18"/>
      <c r="N780" s="18"/>
      <c r="R780" s="4"/>
    </row>
    <row r="781" spans="5:18" ht="12.75">
      <c r="E781" s="19"/>
      <c r="F781" s="24"/>
      <c r="G781" s="26"/>
      <c r="H781" s="24"/>
      <c r="I781" s="24"/>
      <c r="J781" s="27"/>
      <c r="K781" s="25"/>
      <c r="L781" s="71"/>
      <c r="M781" s="18"/>
      <c r="N781" s="18"/>
      <c r="R781" s="4"/>
    </row>
    <row r="782" spans="5:18" ht="12.75">
      <c r="E782" s="19"/>
      <c r="F782" s="24"/>
      <c r="G782" s="26"/>
      <c r="H782" s="24"/>
      <c r="I782" s="24"/>
      <c r="J782" s="27"/>
      <c r="K782" s="25"/>
      <c r="L782" s="71"/>
      <c r="M782" s="18"/>
      <c r="N782" s="18"/>
      <c r="R782" s="4"/>
    </row>
    <row r="783" spans="5:18" ht="12.75">
      <c r="E783" s="19"/>
      <c r="F783" s="24"/>
      <c r="G783" s="26"/>
      <c r="H783" s="24"/>
      <c r="I783" s="24"/>
      <c r="J783" s="27"/>
      <c r="K783" s="25"/>
      <c r="L783" s="71"/>
      <c r="M783" s="18"/>
      <c r="N783" s="18"/>
      <c r="R783" s="4"/>
    </row>
    <row r="784" spans="5:18" ht="12.75">
      <c r="E784" s="19"/>
      <c r="F784" s="24"/>
      <c r="G784" s="26"/>
      <c r="H784" s="24"/>
      <c r="I784" s="24"/>
      <c r="J784" s="27"/>
      <c r="K784" s="25"/>
      <c r="L784" s="71"/>
      <c r="M784" s="18"/>
      <c r="N784" s="18"/>
      <c r="R784" s="4"/>
    </row>
    <row r="785" spans="5:18" ht="12.75">
      <c r="E785" s="19"/>
      <c r="F785" s="24"/>
      <c r="G785" s="26"/>
      <c r="H785" s="24"/>
      <c r="I785" s="24"/>
      <c r="J785" s="27"/>
      <c r="K785" s="25"/>
      <c r="L785" s="71"/>
      <c r="M785" s="18"/>
      <c r="N785" s="18"/>
      <c r="R785" s="4"/>
    </row>
    <row r="786" spans="5:18" ht="12.75">
      <c r="E786" s="19"/>
      <c r="F786" s="24"/>
      <c r="G786" s="26"/>
      <c r="H786" s="24"/>
      <c r="I786" s="24"/>
      <c r="J786" s="27"/>
      <c r="K786" s="25"/>
      <c r="L786" s="71"/>
      <c r="M786" s="18"/>
      <c r="N786" s="18"/>
      <c r="R786" s="4"/>
    </row>
    <row r="787" spans="5:18" ht="12.75">
      <c r="E787" s="19"/>
      <c r="F787" s="24"/>
      <c r="G787" s="26"/>
      <c r="H787" s="24"/>
      <c r="I787" s="24"/>
      <c r="J787" s="27"/>
      <c r="K787" s="25"/>
      <c r="L787" s="71"/>
      <c r="M787" s="18"/>
      <c r="N787" s="18"/>
      <c r="R787" s="4"/>
    </row>
    <row r="788" spans="5:18" ht="12.75">
      <c r="E788" s="19"/>
      <c r="F788" s="24"/>
      <c r="G788" s="26"/>
      <c r="H788" s="24"/>
      <c r="I788" s="24"/>
      <c r="J788" s="27"/>
      <c r="K788" s="25"/>
      <c r="L788" s="71"/>
      <c r="M788" s="18"/>
      <c r="N788" s="18"/>
      <c r="R788" s="4"/>
    </row>
    <row r="789" spans="5:18" ht="12.75">
      <c r="E789" s="19"/>
      <c r="F789" s="24"/>
      <c r="G789" s="26"/>
      <c r="H789" s="24"/>
      <c r="I789" s="24"/>
      <c r="J789" s="27"/>
      <c r="K789" s="25"/>
      <c r="L789" s="71"/>
      <c r="M789" s="18"/>
      <c r="N789" s="18"/>
      <c r="R789" s="4"/>
    </row>
    <row r="790" spans="5:18" ht="12.75">
      <c r="E790" s="19"/>
      <c r="F790" s="24"/>
      <c r="G790" s="26"/>
      <c r="H790" s="24"/>
      <c r="I790" s="24"/>
      <c r="J790" s="27"/>
      <c r="K790" s="25"/>
      <c r="L790" s="71"/>
      <c r="M790" s="18"/>
      <c r="N790" s="18"/>
      <c r="R790" s="4"/>
    </row>
    <row r="791" spans="5:18" ht="12.75">
      <c r="E791" s="19"/>
      <c r="F791" s="24"/>
      <c r="G791" s="26"/>
      <c r="H791" s="24"/>
      <c r="I791" s="24"/>
      <c r="J791" s="27"/>
      <c r="K791" s="25"/>
      <c r="L791" s="71"/>
      <c r="M791" s="18"/>
      <c r="N791" s="18"/>
      <c r="R791" s="4"/>
    </row>
    <row r="792" spans="5:18" ht="12.75">
      <c r="E792" s="19"/>
      <c r="F792" s="24"/>
      <c r="G792" s="26"/>
      <c r="H792" s="24"/>
      <c r="I792" s="24"/>
      <c r="J792" s="27"/>
      <c r="K792" s="25"/>
      <c r="L792" s="71"/>
      <c r="M792" s="18"/>
      <c r="N792" s="18"/>
      <c r="R792" s="4"/>
    </row>
    <row r="793" spans="5:18" ht="12.75">
      <c r="E793" s="19"/>
      <c r="F793" s="24"/>
      <c r="G793" s="26"/>
      <c r="H793" s="24"/>
      <c r="I793" s="24"/>
      <c r="J793" s="27"/>
      <c r="K793" s="25"/>
      <c r="L793" s="71"/>
      <c r="M793" s="18"/>
      <c r="N793" s="18"/>
      <c r="R793" s="4"/>
    </row>
    <row r="794" spans="5:18" ht="12.75">
      <c r="E794" s="19"/>
      <c r="F794" s="24"/>
      <c r="G794" s="26"/>
      <c r="H794" s="24"/>
      <c r="I794" s="24"/>
      <c r="J794" s="27"/>
      <c r="K794" s="25"/>
      <c r="L794" s="71"/>
      <c r="M794" s="18"/>
      <c r="N794" s="18"/>
      <c r="R794" s="4"/>
    </row>
    <row r="795" spans="5:18" ht="12.75">
      <c r="E795" s="19"/>
      <c r="F795" s="24"/>
      <c r="G795" s="26"/>
      <c r="H795" s="24"/>
      <c r="I795" s="24"/>
      <c r="J795" s="27"/>
      <c r="K795" s="25"/>
      <c r="L795" s="71"/>
      <c r="M795" s="18"/>
      <c r="N795" s="18"/>
      <c r="R795" s="4"/>
    </row>
    <row r="796" spans="5:18" ht="12.75">
      <c r="E796" s="19"/>
      <c r="F796" s="24"/>
      <c r="G796" s="26"/>
      <c r="H796" s="24"/>
      <c r="I796" s="24"/>
      <c r="J796" s="27"/>
      <c r="K796" s="25"/>
      <c r="L796" s="71"/>
      <c r="M796" s="18"/>
      <c r="N796" s="18"/>
      <c r="R796" s="4"/>
    </row>
    <row r="797" spans="5:18" ht="12.75">
      <c r="E797" s="19"/>
      <c r="F797" s="24"/>
      <c r="G797" s="26"/>
      <c r="H797" s="24"/>
      <c r="I797" s="24"/>
      <c r="J797" s="27"/>
      <c r="K797" s="25"/>
      <c r="L797" s="71"/>
      <c r="M797" s="18"/>
      <c r="N797" s="18"/>
      <c r="R797" s="4"/>
    </row>
    <row r="798" spans="5:18" ht="12.75">
      <c r="E798" s="19"/>
      <c r="F798" s="24"/>
      <c r="G798" s="26"/>
      <c r="H798" s="24"/>
      <c r="I798" s="24"/>
      <c r="J798" s="27"/>
      <c r="K798" s="25"/>
      <c r="L798" s="71"/>
      <c r="M798" s="18"/>
      <c r="N798" s="18"/>
      <c r="R798" s="4"/>
    </row>
    <row r="799" spans="5:18" ht="12.75">
      <c r="E799" s="19"/>
      <c r="F799" s="24"/>
      <c r="G799" s="26"/>
      <c r="H799" s="24"/>
      <c r="I799" s="24"/>
      <c r="J799" s="27"/>
      <c r="K799" s="25"/>
      <c r="L799" s="71"/>
      <c r="M799" s="18"/>
      <c r="N799" s="18"/>
      <c r="R799" s="4"/>
    </row>
    <row r="800" spans="5:18" ht="12.75">
      <c r="E800" s="19"/>
      <c r="F800" s="24"/>
      <c r="G800" s="26"/>
      <c r="H800" s="24"/>
      <c r="I800" s="24"/>
      <c r="J800" s="27"/>
      <c r="K800" s="25"/>
      <c r="L800" s="71"/>
      <c r="M800" s="18"/>
      <c r="N800" s="18"/>
      <c r="R800" s="4"/>
    </row>
    <row r="801" spans="5:18" ht="12.75">
      <c r="E801" s="19"/>
      <c r="F801" s="24"/>
      <c r="G801" s="26"/>
      <c r="H801" s="24"/>
      <c r="I801" s="24"/>
      <c r="J801" s="27"/>
      <c r="K801" s="25"/>
      <c r="L801" s="71"/>
      <c r="M801" s="18"/>
      <c r="N801" s="18"/>
      <c r="R801" s="4"/>
    </row>
    <row r="802" spans="5:18" ht="12.75">
      <c r="E802" s="19"/>
      <c r="F802" s="24"/>
      <c r="G802" s="26"/>
      <c r="H802" s="24"/>
      <c r="I802" s="24"/>
      <c r="J802" s="27"/>
      <c r="K802" s="25"/>
      <c r="L802" s="71"/>
      <c r="M802" s="18"/>
      <c r="N802" s="18"/>
      <c r="R802" s="4"/>
    </row>
    <row r="803" spans="5:18" ht="12.75">
      <c r="E803" s="19"/>
      <c r="F803" s="24"/>
      <c r="G803" s="26"/>
      <c r="H803" s="24"/>
      <c r="I803" s="24"/>
      <c r="J803" s="27"/>
      <c r="K803" s="25"/>
      <c r="L803" s="71"/>
      <c r="M803" s="18"/>
      <c r="N803" s="18"/>
      <c r="R803" s="4"/>
    </row>
    <row r="804" spans="5:18" ht="12.75">
      <c r="E804" s="19"/>
      <c r="F804" s="24"/>
      <c r="G804" s="26"/>
      <c r="H804" s="24"/>
      <c r="I804" s="24"/>
      <c r="J804" s="27"/>
      <c r="K804" s="25"/>
      <c r="L804" s="71"/>
      <c r="M804" s="18"/>
      <c r="N804" s="18"/>
      <c r="R804" s="4"/>
    </row>
    <row r="805" spans="5:18" ht="12.75">
      <c r="E805" s="19"/>
      <c r="F805" s="24"/>
      <c r="G805" s="26"/>
      <c r="H805" s="24"/>
      <c r="I805" s="24"/>
      <c r="J805" s="27"/>
      <c r="K805" s="25"/>
      <c r="L805" s="71"/>
      <c r="M805" s="18"/>
      <c r="N805" s="18"/>
      <c r="R805" s="4"/>
    </row>
    <row r="806" spans="5:18" ht="12.75">
      <c r="E806" s="19"/>
      <c r="F806" s="24"/>
      <c r="G806" s="26"/>
      <c r="H806" s="24"/>
      <c r="I806" s="24"/>
      <c r="J806" s="27"/>
      <c r="K806" s="25"/>
      <c r="L806" s="71"/>
      <c r="M806" s="18"/>
      <c r="N806" s="18"/>
      <c r="R806" s="4"/>
    </row>
    <row r="807" spans="5:18" ht="12.75">
      <c r="E807" s="19"/>
      <c r="F807" s="24"/>
      <c r="G807" s="26"/>
      <c r="H807" s="24"/>
      <c r="I807" s="24"/>
      <c r="J807" s="27"/>
      <c r="K807" s="25"/>
      <c r="L807" s="71"/>
      <c r="M807" s="18"/>
      <c r="N807" s="18"/>
      <c r="R807" s="4"/>
    </row>
    <row r="808" spans="5:18" ht="12.75">
      <c r="E808" s="19"/>
      <c r="F808" s="24"/>
      <c r="G808" s="26"/>
      <c r="H808" s="24"/>
      <c r="I808" s="24"/>
      <c r="J808" s="27"/>
      <c r="K808" s="25"/>
      <c r="L808" s="71"/>
      <c r="M808" s="18"/>
      <c r="N808" s="18"/>
      <c r="R808" s="4"/>
    </row>
    <row r="809" spans="5:18" ht="12.75">
      <c r="E809" s="19"/>
      <c r="F809" s="24"/>
      <c r="G809" s="26"/>
      <c r="H809" s="24"/>
      <c r="I809" s="24"/>
      <c r="J809" s="27"/>
      <c r="K809" s="25"/>
      <c r="L809" s="71"/>
      <c r="M809" s="18"/>
      <c r="N809" s="18"/>
      <c r="R809" s="4"/>
    </row>
    <row r="810" spans="5:18" ht="12.75">
      <c r="E810" s="19"/>
      <c r="F810" s="24"/>
      <c r="G810" s="26"/>
      <c r="H810" s="24"/>
      <c r="I810" s="24"/>
      <c r="J810" s="27"/>
      <c r="K810" s="25"/>
      <c r="L810" s="71"/>
      <c r="M810" s="18"/>
      <c r="N810" s="18"/>
      <c r="R810" s="4"/>
    </row>
    <row r="811" spans="5:18" ht="12.75">
      <c r="E811" s="19"/>
      <c r="F811" s="24"/>
      <c r="G811" s="26"/>
      <c r="H811" s="24"/>
      <c r="I811" s="24"/>
      <c r="J811" s="27"/>
      <c r="K811" s="25"/>
      <c r="L811" s="71"/>
      <c r="M811" s="18"/>
      <c r="N811" s="18"/>
      <c r="R811" s="4"/>
    </row>
    <row r="812" spans="5:18" ht="12.75">
      <c r="E812" s="19"/>
      <c r="F812" s="24"/>
      <c r="G812" s="26"/>
      <c r="H812" s="24"/>
      <c r="I812" s="24"/>
      <c r="J812" s="27"/>
      <c r="K812" s="25"/>
      <c r="L812" s="71"/>
      <c r="M812" s="18"/>
      <c r="N812" s="18"/>
      <c r="R812" s="4"/>
    </row>
    <row r="813" spans="5:18" ht="12.75">
      <c r="E813" s="19"/>
      <c r="F813" s="24"/>
      <c r="G813" s="26"/>
      <c r="H813" s="24"/>
      <c r="I813" s="24"/>
      <c r="J813" s="27"/>
      <c r="K813" s="25"/>
      <c r="L813" s="71"/>
      <c r="M813" s="18"/>
      <c r="N813" s="18"/>
      <c r="R813" s="4"/>
    </row>
    <row r="814" spans="5:18" ht="12.75">
      <c r="E814" s="19"/>
      <c r="F814" s="24"/>
      <c r="G814" s="26"/>
      <c r="H814" s="24"/>
      <c r="I814" s="24"/>
      <c r="J814" s="27"/>
      <c r="K814" s="25"/>
      <c r="L814" s="71"/>
      <c r="M814" s="18"/>
      <c r="N814" s="18"/>
      <c r="R814" s="4"/>
    </row>
    <row r="815" spans="5:18" ht="12.75">
      <c r="E815" s="19"/>
      <c r="F815" s="24"/>
      <c r="G815" s="26"/>
      <c r="H815" s="24"/>
      <c r="I815" s="24"/>
      <c r="J815" s="27"/>
      <c r="K815" s="25"/>
      <c r="L815" s="71"/>
      <c r="M815" s="18"/>
      <c r="N815" s="18"/>
      <c r="R815" s="4"/>
    </row>
    <row r="816" spans="5:18" ht="12.75">
      <c r="E816" s="19"/>
      <c r="F816" s="24"/>
      <c r="G816" s="26"/>
      <c r="H816" s="24"/>
      <c r="I816" s="24"/>
      <c r="J816" s="27"/>
      <c r="K816" s="25"/>
      <c r="L816" s="71"/>
      <c r="M816" s="18"/>
      <c r="N816" s="18"/>
      <c r="R816" s="4"/>
    </row>
    <row r="817" spans="5:18" ht="12.75">
      <c r="E817" s="19"/>
      <c r="F817" s="24"/>
      <c r="G817" s="26"/>
      <c r="H817" s="24"/>
      <c r="I817" s="24"/>
      <c r="J817" s="27"/>
      <c r="K817" s="25"/>
      <c r="L817" s="71"/>
      <c r="M817" s="18"/>
      <c r="N817" s="18"/>
      <c r="R817" s="4"/>
    </row>
    <row r="818" spans="5:18" ht="12.75">
      <c r="E818" s="19"/>
      <c r="F818" s="24"/>
      <c r="G818" s="26"/>
      <c r="H818" s="24"/>
      <c r="I818" s="24"/>
      <c r="J818" s="27"/>
      <c r="K818" s="25"/>
      <c r="L818" s="71"/>
      <c r="M818" s="18"/>
      <c r="N818" s="18"/>
      <c r="R818" s="4"/>
    </row>
    <row r="819" spans="5:18" ht="12.75">
      <c r="E819" s="19"/>
      <c r="F819" s="24"/>
      <c r="G819" s="26"/>
      <c r="H819" s="24"/>
      <c r="I819" s="24"/>
      <c r="J819" s="27"/>
      <c r="K819" s="25"/>
      <c r="L819" s="71"/>
      <c r="M819" s="18"/>
      <c r="N819" s="18"/>
      <c r="R819" s="4"/>
    </row>
    <row r="820" spans="5:18" ht="12.75">
      <c r="E820" s="19"/>
      <c r="F820" s="24"/>
      <c r="G820" s="26"/>
      <c r="H820" s="24"/>
      <c r="I820" s="24"/>
      <c r="J820" s="27"/>
      <c r="K820" s="25"/>
      <c r="L820" s="71"/>
      <c r="M820" s="18"/>
      <c r="N820" s="18"/>
      <c r="R820" s="4"/>
    </row>
    <row r="821" spans="5:18" ht="12.75">
      <c r="E821" s="19"/>
      <c r="F821" s="24"/>
      <c r="G821" s="26"/>
      <c r="H821" s="24"/>
      <c r="I821" s="24"/>
      <c r="J821" s="27"/>
      <c r="K821" s="25"/>
      <c r="L821" s="71"/>
      <c r="M821" s="18"/>
      <c r="N821" s="18"/>
      <c r="R821" s="4"/>
    </row>
    <row r="822" spans="5:18" ht="12.75">
      <c r="E822" s="19"/>
      <c r="F822" s="24"/>
      <c r="G822" s="26"/>
      <c r="H822" s="24"/>
      <c r="I822" s="24"/>
      <c r="J822" s="27"/>
      <c r="K822" s="25"/>
      <c r="L822" s="71"/>
      <c r="M822" s="18"/>
      <c r="N822" s="18"/>
      <c r="R822" s="4"/>
    </row>
    <row r="823" spans="5:18" ht="12.75">
      <c r="E823" s="19"/>
      <c r="F823" s="24"/>
      <c r="G823" s="26"/>
      <c r="H823" s="24"/>
      <c r="I823" s="24"/>
      <c r="J823" s="27"/>
      <c r="K823" s="25"/>
      <c r="L823" s="71"/>
      <c r="M823" s="18"/>
      <c r="N823" s="18"/>
      <c r="R823" s="4"/>
    </row>
    <row r="824" spans="5:18" ht="12.75">
      <c r="E824" s="19"/>
      <c r="F824" s="24"/>
      <c r="G824" s="26"/>
      <c r="H824" s="24"/>
      <c r="I824" s="24"/>
      <c r="J824" s="27"/>
      <c r="K824" s="25"/>
      <c r="L824" s="71"/>
      <c r="M824" s="18"/>
      <c r="N824" s="18"/>
      <c r="R824" s="4"/>
    </row>
    <row r="825" spans="5:18" ht="12.75">
      <c r="E825" s="19"/>
      <c r="F825" s="24"/>
      <c r="G825" s="26"/>
      <c r="H825" s="24"/>
      <c r="I825" s="24"/>
      <c r="J825" s="27"/>
      <c r="K825" s="25"/>
      <c r="L825" s="71"/>
      <c r="M825" s="18"/>
      <c r="N825" s="18"/>
      <c r="R825" s="4"/>
    </row>
    <row r="826" spans="5:18" ht="12.75">
      <c r="E826" s="19"/>
      <c r="F826" s="24"/>
      <c r="G826" s="26"/>
      <c r="H826" s="24"/>
      <c r="I826" s="24"/>
      <c r="J826" s="27"/>
      <c r="K826" s="25"/>
      <c r="L826" s="71"/>
      <c r="M826" s="18"/>
      <c r="N826" s="18"/>
      <c r="R826" s="4"/>
    </row>
    <row r="827" spans="5:18" ht="12.75">
      <c r="E827" s="19"/>
      <c r="F827" s="24"/>
      <c r="G827" s="26"/>
      <c r="H827" s="24"/>
      <c r="I827" s="24"/>
      <c r="J827" s="27"/>
      <c r="K827" s="25"/>
      <c r="L827" s="71"/>
      <c r="M827" s="18"/>
      <c r="N827" s="18"/>
      <c r="R827" s="4"/>
    </row>
    <row r="828" spans="5:18" ht="12.75">
      <c r="E828" s="19"/>
      <c r="F828" s="24"/>
      <c r="G828" s="26"/>
      <c r="H828" s="24"/>
      <c r="I828" s="24"/>
      <c r="J828" s="27"/>
      <c r="K828" s="25"/>
      <c r="L828" s="71"/>
      <c r="M828" s="18"/>
      <c r="N828" s="18"/>
      <c r="R828" s="4"/>
    </row>
    <row r="829" spans="5:18" ht="12.75">
      <c r="E829" s="19"/>
      <c r="F829" s="24"/>
      <c r="G829" s="26"/>
      <c r="H829" s="24"/>
      <c r="I829" s="24"/>
      <c r="J829" s="27"/>
      <c r="K829" s="25"/>
      <c r="L829" s="71"/>
      <c r="M829" s="18"/>
      <c r="N829" s="18"/>
      <c r="R829" s="4"/>
    </row>
    <row r="830" spans="5:18" ht="12.75">
      <c r="E830" s="19"/>
      <c r="F830" s="24"/>
      <c r="G830" s="26"/>
      <c r="H830" s="24"/>
      <c r="I830" s="24"/>
      <c r="J830" s="27"/>
      <c r="K830" s="25"/>
      <c r="L830" s="71"/>
      <c r="M830" s="18"/>
      <c r="N830" s="18"/>
      <c r="R830" s="4"/>
    </row>
    <row r="831" spans="5:18" ht="12.75">
      <c r="E831" s="19"/>
      <c r="F831" s="24"/>
      <c r="G831" s="26"/>
      <c r="H831" s="24"/>
      <c r="I831" s="24"/>
      <c r="J831" s="27"/>
      <c r="K831" s="25"/>
      <c r="L831" s="71"/>
      <c r="M831" s="18"/>
      <c r="N831" s="18"/>
      <c r="R831" s="4"/>
    </row>
    <row r="832" spans="5:18" ht="12.75">
      <c r="E832" s="19"/>
      <c r="F832" s="24"/>
      <c r="G832" s="26"/>
      <c r="H832" s="24"/>
      <c r="I832" s="24"/>
      <c r="J832" s="27"/>
      <c r="K832" s="25"/>
      <c r="L832" s="71"/>
      <c r="M832" s="18"/>
      <c r="N832" s="18"/>
      <c r="R832" s="4"/>
    </row>
    <row r="833" spans="5:18" ht="12.75">
      <c r="E833" s="19"/>
      <c r="F833" s="24"/>
      <c r="G833" s="26"/>
      <c r="H833" s="24"/>
      <c r="I833" s="24"/>
      <c r="J833" s="27"/>
      <c r="K833" s="25"/>
      <c r="L833" s="71"/>
      <c r="M833" s="18"/>
      <c r="N833" s="18"/>
      <c r="R833" s="4"/>
    </row>
    <row r="834" spans="5:18" ht="12.75">
      <c r="E834" s="19"/>
      <c r="F834" s="24"/>
      <c r="G834" s="26"/>
      <c r="H834" s="24"/>
      <c r="I834" s="24"/>
      <c r="J834" s="27"/>
      <c r="K834" s="25"/>
      <c r="L834" s="71"/>
      <c r="M834" s="18"/>
      <c r="N834" s="18"/>
      <c r="R834" s="4"/>
    </row>
    <row r="835" spans="5:18" ht="12.75">
      <c r="E835" s="19"/>
      <c r="F835" s="24"/>
      <c r="G835" s="26"/>
      <c r="H835" s="24"/>
      <c r="I835" s="24"/>
      <c r="J835" s="27"/>
      <c r="K835" s="25"/>
      <c r="L835" s="71"/>
      <c r="M835" s="18"/>
      <c r="N835" s="18"/>
      <c r="R835" s="4"/>
    </row>
    <row r="836" spans="5:18" ht="12.75">
      <c r="E836" s="19"/>
      <c r="F836" s="24"/>
      <c r="G836" s="26"/>
      <c r="H836" s="24"/>
      <c r="I836" s="24"/>
      <c r="J836" s="27"/>
      <c r="K836" s="25"/>
      <c r="L836" s="71"/>
      <c r="M836" s="18"/>
      <c r="N836" s="18"/>
      <c r="R836" s="4"/>
    </row>
    <row r="837" spans="5:18" ht="12.75">
      <c r="E837" s="19"/>
      <c r="F837" s="24"/>
      <c r="G837" s="26"/>
      <c r="H837" s="24"/>
      <c r="I837" s="24"/>
      <c r="J837" s="27"/>
      <c r="K837" s="25"/>
      <c r="L837" s="71"/>
      <c r="M837" s="18"/>
      <c r="N837" s="18"/>
      <c r="R837" s="4"/>
    </row>
    <row r="838" spans="5:18" ht="12.75">
      <c r="E838" s="19"/>
      <c r="F838" s="24"/>
      <c r="G838" s="26"/>
      <c r="H838" s="24"/>
      <c r="I838" s="24"/>
      <c r="J838" s="27"/>
      <c r="K838" s="25"/>
      <c r="L838" s="71"/>
      <c r="M838" s="18"/>
      <c r="N838" s="18"/>
      <c r="R838" s="4"/>
    </row>
    <row r="839" spans="5:18" ht="12.75">
      <c r="E839" s="19"/>
      <c r="F839" s="24"/>
      <c r="G839" s="26"/>
      <c r="H839" s="24"/>
      <c r="I839" s="24"/>
      <c r="J839" s="27"/>
      <c r="K839" s="25"/>
      <c r="L839" s="71"/>
      <c r="M839" s="18"/>
      <c r="N839" s="18"/>
      <c r="R839" s="4"/>
    </row>
    <row r="840" spans="5:18" ht="12.75">
      <c r="E840" s="19"/>
      <c r="F840" s="24"/>
      <c r="G840" s="26"/>
      <c r="H840" s="24"/>
      <c r="I840" s="24"/>
      <c r="J840" s="27"/>
      <c r="K840" s="25"/>
      <c r="L840" s="71"/>
      <c r="M840" s="18"/>
      <c r="N840" s="18"/>
      <c r="R840" s="4"/>
    </row>
    <row r="841" spans="5:18" ht="12.75">
      <c r="E841" s="19"/>
      <c r="F841" s="24"/>
      <c r="G841" s="26"/>
      <c r="H841" s="24"/>
      <c r="I841" s="24"/>
      <c r="J841" s="27"/>
      <c r="K841" s="25"/>
      <c r="L841" s="71"/>
      <c r="M841" s="18"/>
      <c r="N841" s="18"/>
      <c r="R841" s="4"/>
    </row>
    <row r="842" spans="5:18" ht="12.75">
      <c r="E842" s="19"/>
      <c r="F842" s="24"/>
      <c r="G842" s="26"/>
      <c r="H842" s="24"/>
      <c r="I842" s="24"/>
      <c r="J842" s="27"/>
      <c r="K842" s="25"/>
      <c r="L842" s="71"/>
      <c r="M842" s="18"/>
      <c r="N842" s="18"/>
      <c r="R842" s="4"/>
    </row>
    <row r="843" spans="5:18" ht="12.75">
      <c r="E843" s="19"/>
      <c r="F843" s="24"/>
      <c r="G843" s="26"/>
      <c r="H843" s="24"/>
      <c r="I843" s="24"/>
      <c r="J843" s="27"/>
      <c r="K843" s="25"/>
      <c r="L843" s="71"/>
      <c r="M843" s="18"/>
      <c r="N843" s="18"/>
      <c r="R843" s="4"/>
    </row>
    <row r="844" spans="5:18" ht="12.75">
      <c r="E844" s="19"/>
      <c r="F844" s="24"/>
      <c r="G844" s="26"/>
      <c r="H844" s="24"/>
      <c r="I844" s="24"/>
      <c r="J844" s="27"/>
      <c r="K844" s="25"/>
      <c r="L844" s="71"/>
      <c r="M844" s="18"/>
      <c r="N844" s="18"/>
      <c r="R844" s="4"/>
    </row>
    <row r="845" spans="5:18" ht="12.75">
      <c r="E845" s="19"/>
      <c r="F845" s="24"/>
      <c r="G845" s="26"/>
      <c r="H845" s="24"/>
      <c r="I845" s="24"/>
      <c r="J845" s="27"/>
      <c r="K845" s="25"/>
      <c r="L845" s="71"/>
      <c r="M845" s="18"/>
      <c r="N845" s="18"/>
      <c r="R845" s="4"/>
    </row>
    <row r="846" spans="5:18" ht="12.75">
      <c r="E846" s="19"/>
      <c r="F846" s="24"/>
      <c r="G846" s="26"/>
      <c r="H846" s="24"/>
      <c r="I846" s="24"/>
      <c r="J846" s="27"/>
      <c r="K846" s="25"/>
      <c r="L846" s="71"/>
      <c r="M846" s="18"/>
      <c r="N846" s="18"/>
      <c r="R846" s="4"/>
    </row>
    <row r="847" spans="5:18" ht="12.75">
      <c r="E847" s="19"/>
      <c r="F847" s="24"/>
      <c r="G847" s="26"/>
      <c r="H847" s="24"/>
      <c r="I847" s="24"/>
      <c r="J847" s="27"/>
      <c r="K847" s="25"/>
      <c r="L847" s="71"/>
      <c r="M847" s="18"/>
      <c r="N847" s="18"/>
      <c r="R847" s="4"/>
    </row>
    <row r="848" spans="5:18" ht="12.75">
      <c r="E848" s="19"/>
      <c r="F848" s="24"/>
      <c r="G848" s="26"/>
      <c r="H848" s="24"/>
      <c r="I848" s="24"/>
      <c r="J848" s="27"/>
      <c r="K848" s="25"/>
      <c r="L848" s="71"/>
      <c r="M848" s="18"/>
      <c r="N848" s="18"/>
      <c r="R848" s="4"/>
    </row>
    <row r="849" spans="5:18" ht="12.75">
      <c r="E849" s="19"/>
      <c r="F849" s="24"/>
      <c r="G849" s="26"/>
      <c r="H849" s="24"/>
      <c r="I849" s="24"/>
      <c r="J849" s="27"/>
      <c r="K849" s="25"/>
      <c r="L849" s="71"/>
      <c r="M849" s="18"/>
      <c r="N849" s="18"/>
      <c r="R849" s="4"/>
    </row>
    <row r="850" spans="5:18" ht="12.75">
      <c r="E850" s="19"/>
      <c r="F850" s="24"/>
      <c r="G850" s="26"/>
      <c r="H850" s="24"/>
      <c r="I850" s="24"/>
      <c r="J850" s="27"/>
      <c r="K850" s="25"/>
      <c r="L850" s="71"/>
      <c r="M850" s="18"/>
      <c r="N850" s="18"/>
      <c r="R850" s="4"/>
    </row>
    <row r="851" spans="5:18" ht="12.75">
      <c r="E851" s="19"/>
      <c r="F851" s="24"/>
      <c r="G851" s="26"/>
      <c r="H851" s="24"/>
      <c r="I851" s="24"/>
      <c r="J851" s="27"/>
      <c r="K851" s="25"/>
      <c r="L851" s="71"/>
      <c r="M851" s="18"/>
      <c r="N851" s="18"/>
      <c r="R851" s="4"/>
    </row>
    <row r="852" spans="5:18" ht="12.75">
      <c r="E852" s="19"/>
      <c r="F852" s="24"/>
      <c r="G852" s="26"/>
      <c r="H852" s="24"/>
      <c r="I852" s="24"/>
      <c r="J852" s="27"/>
      <c r="K852" s="25"/>
      <c r="L852" s="71"/>
      <c r="M852" s="18"/>
      <c r="N852" s="18"/>
      <c r="R852" s="4"/>
    </row>
    <row r="853" spans="5:18" ht="12.75">
      <c r="E853" s="19"/>
      <c r="F853" s="24"/>
      <c r="G853" s="26"/>
      <c r="H853" s="24"/>
      <c r="I853" s="24"/>
      <c r="J853" s="27"/>
      <c r="K853" s="25"/>
      <c r="L853" s="71"/>
      <c r="M853" s="18"/>
      <c r="N853" s="18"/>
      <c r="R853" s="4"/>
    </row>
    <row r="854" spans="5:18" ht="12.75">
      <c r="E854" s="19"/>
      <c r="F854" s="24"/>
      <c r="G854" s="26"/>
      <c r="H854" s="24"/>
      <c r="I854" s="24"/>
      <c r="J854" s="27"/>
      <c r="K854" s="25"/>
      <c r="L854" s="71"/>
      <c r="M854" s="18"/>
      <c r="N854" s="18"/>
      <c r="R854" s="4"/>
    </row>
    <row r="855" spans="5:18" ht="12.75">
      <c r="E855" s="19"/>
      <c r="F855" s="24"/>
      <c r="G855" s="26"/>
      <c r="H855" s="24"/>
      <c r="I855" s="24"/>
      <c r="J855" s="27"/>
      <c r="K855" s="25"/>
      <c r="L855" s="71"/>
      <c r="M855" s="18"/>
      <c r="N855" s="18"/>
      <c r="R855" s="4"/>
    </row>
    <row r="856" spans="5:18" ht="12.75">
      <c r="E856" s="19"/>
      <c r="F856" s="24"/>
      <c r="G856" s="26"/>
      <c r="H856" s="24"/>
      <c r="I856" s="24"/>
      <c r="J856" s="27"/>
      <c r="K856" s="25"/>
      <c r="L856" s="71"/>
      <c r="M856" s="18"/>
      <c r="N856" s="18"/>
      <c r="R856" s="4"/>
    </row>
    <row r="857" spans="5:18" ht="12.75">
      <c r="E857" s="19"/>
      <c r="F857" s="24"/>
      <c r="G857" s="26"/>
      <c r="H857" s="24"/>
      <c r="I857" s="24"/>
      <c r="J857" s="27"/>
      <c r="K857" s="25"/>
      <c r="L857" s="71"/>
      <c r="M857" s="18"/>
      <c r="N857" s="18"/>
      <c r="R857" s="4"/>
    </row>
    <row r="858" spans="5:18" ht="12.75">
      <c r="E858" s="19"/>
      <c r="F858" s="24"/>
      <c r="G858" s="26"/>
      <c r="H858" s="24"/>
      <c r="I858" s="24"/>
      <c r="J858" s="27"/>
      <c r="K858" s="25"/>
      <c r="L858" s="71"/>
      <c r="M858" s="18"/>
      <c r="N858" s="18"/>
      <c r="R858" s="4"/>
    </row>
    <row r="859" spans="5:18" ht="12.75">
      <c r="E859" s="19"/>
      <c r="F859" s="24"/>
      <c r="G859" s="26"/>
      <c r="H859" s="24"/>
      <c r="I859" s="24"/>
      <c r="J859" s="27"/>
      <c r="K859" s="25"/>
      <c r="L859" s="71"/>
      <c r="M859" s="18"/>
      <c r="N859" s="18"/>
      <c r="R859" s="4"/>
    </row>
    <row r="860" spans="5:18" ht="12.75">
      <c r="E860" s="19"/>
      <c r="F860" s="24"/>
      <c r="G860" s="26"/>
      <c r="H860" s="24"/>
      <c r="I860" s="24"/>
      <c r="J860" s="27"/>
      <c r="K860" s="25"/>
      <c r="L860" s="71"/>
      <c r="M860" s="18"/>
      <c r="N860" s="18"/>
      <c r="R860" s="4"/>
    </row>
    <row r="861" spans="5:18" ht="12.75">
      <c r="E861" s="19"/>
      <c r="F861" s="24"/>
      <c r="G861" s="26"/>
      <c r="H861" s="24"/>
      <c r="I861" s="24"/>
      <c r="J861" s="27"/>
      <c r="K861" s="25"/>
      <c r="L861" s="71"/>
      <c r="M861" s="18"/>
      <c r="N861" s="18"/>
      <c r="R861" s="4"/>
    </row>
    <row r="862" spans="5:18" ht="12.75">
      <c r="E862" s="19"/>
      <c r="F862" s="24"/>
      <c r="G862" s="26"/>
      <c r="H862" s="24"/>
      <c r="I862" s="24"/>
      <c r="J862" s="27"/>
      <c r="K862" s="25"/>
      <c r="L862" s="71"/>
      <c r="M862" s="18"/>
      <c r="N862" s="18"/>
      <c r="R862" s="4"/>
    </row>
    <row r="863" spans="5:18" ht="12.75">
      <c r="E863" s="19"/>
      <c r="F863" s="24"/>
      <c r="G863" s="26"/>
      <c r="H863" s="24"/>
      <c r="I863" s="24"/>
      <c r="J863" s="27"/>
      <c r="K863" s="25"/>
      <c r="L863" s="71"/>
      <c r="M863" s="18"/>
      <c r="N863" s="18"/>
      <c r="R863" s="4"/>
    </row>
    <row r="864" spans="5:18" ht="12.75">
      <c r="E864" s="19"/>
      <c r="F864" s="24"/>
      <c r="G864" s="26"/>
      <c r="H864" s="24"/>
      <c r="I864" s="24"/>
      <c r="J864" s="27"/>
      <c r="K864" s="25"/>
      <c r="L864" s="71"/>
      <c r="M864" s="18"/>
      <c r="N864" s="18"/>
      <c r="R864" s="4"/>
    </row>
    <row r="865" spans="5:18" ht="12.75">
      <c r="E865" s="19"/>
      <c r="F865" s="24"/>
      <c r="G865" s="26"/>
      <c r="H865" s="24"/>
      <c r="I865" s="24"/>
      <c r="J865" s="27"/>
      <c r="K865" s="25"/>
      <c r="L865" s="71"/>
      <c r="M865" s="18"/>
      <c r="N865" s="18"/>
      <c r="R865" s="4"/>
    </row>
    <row r="866" spans="5:18" ht="12.75">
      <c r="E866" s="19"/>
      <c r="F866" s="24"/>
      <c r="G866" s="26"/>
      <c r="H866" s="24"/>
      <c r="I866" s="24"/>
      <c r="J866" s="27"/>
      <c r="K866" s="25"/>
      <c r="L866" s="71"/>
      <c r="M866" s="18"/>
      <c r="N866" s="18"/>
      <c r="R866" s="4"/>
    </row>
    <row r="867" spans="5:18" ht="12.75">
      <c r="E867" s="19"/>
      <c r="F867" s="24"/>
      <c r="G867" s="26"/>
      <c r="H867" s="24"/>
      <c r="I867" s="24"/>
      <c r="J867" s="27"/>
      <c r="K867" s="25"/>
      <c r="L867" s="71"/>
      <c r="M867" s="18"/>
      <c r="N867" s="18"/>
      <c r="R867" s="4"/>
    </row>
    <row r="868" spans="5:18" ht="12.75">
      <c r="E868" s="19"/>
      <c r="F868" s="24"/>
      <c r="G868" s="26"/>
      <c r="H868" s="24"/>
      <c r="I868" s="24"/>
      <c r="J868" s="27"/>
      <c r="K868" s="25"/>
      <c r="L868" s="71"/>
      <c r="M868" s="18"/>
      <c r="N868" s="18"/>
      <c r="R868" s="4"/>
    </row>
    <row r="869" spans="5:18" ht="12.75">
      <c r="E869" s="19"/>
      <c r="F869" s="24"/>
      <c r="G869" s="26"/>
      <c r="H869" s="24"/>
      <c r="I869" s="24"/>
      <c r="J869" s="27"/>
      <c r="K869" s="25"/>
      <c r="L869" s="71"/>
      <c r="M869" s="18"/>
      <c r="N869" s="18"/>
      <c r="R869" s="4"/>
    </row>
    <row r="870" spans="5:18" ht="12.75">
      <c r="E870" s="19"/>
      <c r="F870" s="24"/>
      <c r="G870" s="26"/>
      <c r="H870" s="24"/>
      <c r="I870" s="24"/>
      <c r="J870" s="27"/>
      <c r="K870" s="25"/>
      <c r="L870" s="71"/>
      <c r="M870" s="18"/>
      <c r="N870" s="18"/>
      <c r="R870" s="4"/>
    </row>
    <row r="871" spans="5:18" ht="12.75">
      <c r="E871" s="19"/>
      <c r="F871" s="24"/>
      <c r="G871" s="26"/>
      <c r="H871" s="24"/>
      <c r="I871" s="24"/>
      <c r="J871" s="27"/>
      <c r="K871" s="25"/>
      <c r="L871" s="71"/>
      <c r="M871" s="18"/>
      <c r="N871" s="18"/>
      <c r="R871" s="4"/>
    </row>
    <row r="872" spans="5:18" ht="12.75">
      <c r="E872" s="19"/>
      <c r="F872" s="24"/>
      <c r="G872" s="26"/>
      <c r="H872" s="24"/>
      <c r="I872" s="24"/>
      <c r="J872" s="27"/>
      <c r="K872" s="25"/>
      <c r="L872" s="71"/>
      <c r="M872" s="18"/>
      <c r="N872" s="18"/>
      <c r="R872" s="4"/>
    </row>
    <row r="873" spans="5:18" ht="12.75">
      <c r="E873" s="19"/>
      <c r="F873" s="24"/>
      <c r="G873" s="26"/>
      <c r="H873" s="24"/>
      <c r="I873" s="24"/>
      <c r="J873" s="27"/>
      <c r="K873" s="25"/>
      <c r="L873" s="71"/>
      <c r="M873" s="18"/>
      <c r="N873" s="18"/>
      <c r="R873" s="4"/>
    </row>
    <row r="874" spans="5:18" ht="12.75">
      <c r="E874" s="19"/>
      <c r="F874" s="24"/>
      <c r="G874" s="26"/>
      <c r="H874" s="24"/>
      <c r="I874" s="24"/>
      <c r="J874" s="27"/>
      <c r="K874" s="25"/>
      <c r="L874" s="71"/>
      <c r="M874" s="18"/>
      <c r="N874" s="18"/>
      <c r="R874" s="4"/>
    </row>
    <row r="875" spans="5:18" ht="12.75">
      <c r="E875" s="19"/>
      <c r="F875" s="24"/>
      <c r="G875" s="26"/>
      <c r="H875" s="24"/>
      <c r="I875" s="24"/>
      <c r="J875" s="27"/>
      <c r="K875" s="25"/>
      <c r="L875" s="71"/>
      <c r="M875" s="18"/>
      <c r="N875" s="18"/>
      <c r="R875" s="4"/>
    </row>
    <row r="876" spans="5:18" ht="12.75">
      <c r="E876" s="19"/>
      <c r="F876" s="24"/>
      <c r="G876" s="26"/>
      <c r="H876" s="24"/>
      <c r="I876" s="24"/>
      <c r="J876" s="27"/>
      <c r="K876" s="25"/>
      <c r="L876" s="71"/>
      <c r="M876" s="18"/>
      <c r="N876" s="18"/>
      <c r="R876" s="4"/>
    </row>
    <row r="877" spans="5:18" ht="12.75">
      <c r="E877" s="19"/>
      <c r="F877" s="24"/>
      <c r="G877" s="26"/>
      <c r="H877" s="24"/>
      <c r="I877" s="24"/>
      <c r="J877" s="27"/>
      <c r="K877" s="25"/>
      <c r="L877" s="71"/>
      <c r="M877" s="18"/>
      <c r="N877" s="18"/>
      <c r="R877" s="4"/>
    </row>
    <row r="878" spans="5:18" ht="12.75">
      <c r="E878" s="19"/>
      <c r="F878" s="24"/>
      <c r="G878" s="26"/>
      <c r="H878" s="24"/>
      <c r="I878" s="24"/>
      <c r="J878" s="27"/>
      <c r="K878" s="25"/>
      <c r="L878" s="71"/>
      <c r="M878" s="18"/>
      <c r="N878" s="18"/>
      <c r="R878" s="4"/>
    </row>
    <row r="879" spans="5:18" ht="12.75">
      <c r="E879" s="19"/>
      <c r="F879" s="24"/>
      <c r="G879" s="26"/>
      <c r="H879" s="24"/>
      <c r="I879" s="24"/>
      <c r="J879" s="27"/>
      <c r="K879" s="25"/>
      <c r="L879" s="71"/>
      <c r="M879" s="18"/>
      <c r="N879" s="18"/>
      <c r="R879" s="4"/>
    </row>
    <row r="880" spans="5:18" ht="12.75">
      <c r="E880" s="19"/>
      <c r="F880" s="24"/>
      <c r="G880" s="26"/>
      <c r="H880" s="24"/>
      <c r="I880" s="24"/>
      <c r="J880" s="27"/>
      <c r="K880" s="25"/>
      <c r="L880" s="71"/>
      <c r="M880" s="18"/>
      <c r="N880" s="18"/>
      <c r="R880" s="4"/>
    </row>
    <row r="881" spans="5:18" ht="12.75">
      <c r="E881" s="19"/>
      <c r="F881" s="24"/>
      <c r="G881" s="26"/>
      <c r="H881" s="24"/>
      <c r="I881" s="24"/>
      <c r="J881" s="27"/>
      <c r="K881" s="25"/>
      <c r="L881" s="71"/>
      <c r="M881" s="18"/>
      <c r="N881" s="18"/>
      <c r="R881" s="4"/>
    </row>
    <row r="882" spans="5:18" ht="12.75">
      <c r="E882" s="19"/>
      <c r="F882" s="24"/>
      <c r="G882" s="26"/>
      <c r="H882" s="24"/>
      <c r="I882" s="24"/>
      <c r="J882" s="27"/>
      <c r="K882" s="25"/>
      <c r="L882" s="71"/>
      <c r="M882" s="18"/>
      <c r="N882" s="18"/>
      <c r="R882" s="4"/>
    </row>
    <row r="883" spans="5:18" ht="12.75">
      <c r="E883" s="19"/>
      <c r="F883" s="24"/>
      <c r="G883" s="26"/>
      <c r="H883" s="24"/>
      <c r="I883" s="24"/>
      <c r="J883" s="27"/>
      <c r="K883" s="25"/>
      <c r="L883" s="71"/>
      <c r="M883" s="18"/>
      <c r="N883" s="18"/>
      <c r="R883" s="4"/>
    </row>
    <row r="884" spans="5:18" ht="12.75">
      <c r="E884" s="19"/>
      <c r="F884" s="24"/>
      <c r="G884" s="26"/>
      <c r="H884" s="24"/>
      <c r="I884" s="24"/>
      <c r="J884" s="27"/>
      <c r="K884" s="25"/>
      <c r="L884" s="71"/>
      <c r="M884" s="18"/>
      <c r="N884" s="18"/>
      <c r="R884" s="4"/>
    </row>
    <row r="885" spans="5:18" ht="12.75">
      <c r="E885" s="19"/>
      <c r="F885" s="24"/>
      <c r="G885" s="26"/>
      <c r="H885" s="24"/>
      <c r="I885" s="24"/>
      <c r="J885" s="27"/>
      <c r="K885" s="25"/>
      <c r="L885" s="71"/>
      <c r="M885" s="18"/>
      <c r="N885" s="18"/>
      <c r="R885" s="4"/>
    </row>
    <row r="886" spans="5:18" ht="12.75">
      <c r="E886" s="19"/>
      <c r="F886" s="24"/>
      <c r="G886" s="26"/>
      <c r="H886" s="24"/>
      <c r="I886" s="24"/>
      <c r="J886" s="27"/>
      <c r="K886" s="25"/>
      <c r="L886" s="71"/>
      <c r="M886" s="18"/>
      <c r="N886" s="18"/>
      <c r="R886" s="4"/>
    </row>
    <row r="887" spans="5:18" ht="12.75">
      <c r="E887" s="19"/>
      <c r="F887" s="24"/>
      <c r="G887" s="26"/>
      <c r="H887" s="24"/>
      <c r="I887" s="24"/>
      <c r="J887" s="27"/>
      <c r="K887" s="25"/>
      <c r="L887" s="71"/>
      <c r="M887" s="18"/>
      <c r="N887" s="18"/>
      <c r="R887" s="4"/>
    </row>
    <row r="888" spans="5:18" ht="12.75">
      <c r="E888" s="19"/>
      <c r="F888" s="24"/>
      <c r="G888" s="26"/>
      <c r="H888" s="24"/>
      <c r="I888" s="24"/>
      <c r="J888" s="27"/>
      <c r="K888" s="25"/>
      <c r="L888" s="71"/>
      <c r="M888" s="18"/>
      <c r="N888" s="18"/>
      <c r="R888" s="4"/>
    </row>
    <row r="889" spans="5:18" ht="12.75">
      <c r="E889" s="19"/>
      <c r="F889" s="24"/>
      <c r="G889" s="26"/>
      <c r="H889" s="24"/>
      <c r="I889" s="24"/>
      <c r="J889" s="27"/>
      <c r="K889" s="25"/>
      <c r="L889" s="71"/>
      <c r="M889" s="18"/>
      <c r="N889" s="18"/>
      <c r="R889" s="4"/>
    </row>
    <row r="890" spans="5:18" ht="12.75">
      <c r="E890" s="19"/>
      <c r="F890" s="24"/>
      <c r="G890" s="26"/>
      <c r="H890" s="24"/>
      <c r="I890" s="24"/>
      <c r="J890" s="27"/>
      <c r="K890" s="25"/>
      <c r="L890" s="71"/>
      <c r="M890" s="18"/>
      <c r="N890" s="18"/>
      <c r="R890" s="4"/>
    </row>
    <row r="891" spans="5:18" ht="12.75">
      <c r="E891" s="19"/>
      <c r="F891" s="24"/>
      <c r="G891" s="26"/>
      <c r="H891" s="24"/>
      <c r="I891" s="24"/>
      <c r="J891" s="27"/>
      <c r="K891" s="25"/>
      <c r="L891" s="71"/>
      <c r="M891" s="18"/>
      <c r="N891" s="18"/>
      <c r="R891" s="4"/>
    </row>
    <row r="892" spans="5:18" ht="12.75">
      <c r="E892" s="19"/>
      <c r="F892" s="24"/>
      <c r="G892" s="26"/>
      <c r="H892" s="24"/>
      <c r="I892" s="24"/>
      <c r="J892" s="27"/>
      <c r="K892" s="25"/>
      <c r="L892" s="71"/>
      <c r="M892" s="18"/>
      <c r="N892" s="18"/>
      <c r="R892" s="4"/>
    </row>
    <row r="893" spans="5:18" ht="12.75">
      <c r="E893" s="19"/>
      <c r="F893" s="24"/>
      <c r="G893" s="26"/>
      <c r="H893" s="24"/>
      <c r="I893" s="24"/>
      <c r="J893" s="27"/>
      <c r="K893" s="25"/>
      <c r="L893" s="71"/>
      <c r="M893" s="18"/>
      <c r="N893" s="18"/>
      <c r="R893" s="4"/>
    </row>
    <row r="894" spans="5:18" ht="12.75">
      <c r="E894" s="19"/>
      <c r="F894" s="24"/>
      <c r="G894" s="26"/>
      <c r="H894" s="24"/>
      <c r="I894" s="24"/>
      <c r="J894" s="27"/>
      <c r="K894" s="25"/>
      <c r="L894" s="71"/>
      <c r="M894" s="18"/>
      <c r="N894" s="18"/>
      <c r="R894" s="4"/>
    </row>
    <row r="895" spans="5:18" ht="12.75">
      <c r="E895" s="19"/>
      <c r="F895" s="24"/>
      <c r="G895" s="26"/>
      <c r="H895" s="24"/>
      <c r="I895" s="24"/>
      <c r="J895" s="27"/>
      <c r="K895" s="25"/>
      <c r="L895" s="71"/>
      <c r="M895" s="18"/>
      <c r="N895" s="18"/>
      <c r="R895" s="4"/>
    </row>
    <row r="896" spans="5:18" ht="12.75">
      <c r="E896" s="19"/>
      <c r="F896" s="24"/>
      <c r="G896" s="26"/>
      <c r="H896" s="24"/>
      <c r="I896" s="24"/>
      <c r="J896" s="27"/>
      <c r="K896" s="25"/>
      <c r="L896" s="71"/>
      <c r="M896" s="18"/>
      <c r="N896" s="18"/>
      <c r="R896" s="4"/>
    </row>
    <row r="897" spans="5:18" ht="12.75">
      <c r="E897" s="19"/>
      <c r="F897" s="24"/>
      <c r="G897" s="26"/>
      <c r="H897" s="24"/>
      <c r="I897" s="24"/>
      <c r="J897" s="27"/>
      <c r="K897" s="25"/>
      <c r="L897" s="71"/>
      <c r="M897" s="18"/>
      <c r="N897" s="18"/>
      <c r="R897" s="4"/>
    </row>
    <row r="898" spans="5:18" ht="12.75">
      <c r="E898" s="19"/>
      <c r="F898" s="24"/>
      <c r="G898" s="26"/>
      <c r="H898" s="24"/>
      <c r="I898" s="24"/>
      <c r="J898" s="27"/>
      <c r="K898" s="25"/>
      <c r="L898" s="71"/>
      <c r="M898" s="18"/>
      <c r="N898" s="18"/>
      <c r="R898" s="4"/>
    </row>
    <row r="899" spans="5:18" ht="12.75">
      <c r="E899" s="19"/>
      <c r="F899" s="24"/>
      <c r="G899" s="26"/>
      <c r="H899" s="24"/>
      <c r="I899" s="24"/>
      <c r="J899" s="27"/>
      <c r="K899" s="25"/>
      <c r="L899" s="71"/>
      <c r="M899" s="18"/>
      <c r="N899" s="18"/>
      <c r="R899" s="4"/>
    </row>
    <row r="900" spans="5:18" ht="12.75">
      <c r="E900" s="19"/>
      <c r="F900" s="24"/>
      <c r="G900" s="26"/>
      <c r="H900" s="24"/>
      <c r="I900" s="24"/>
      <c r="J900" s="27"/>
      <c r="K900" s="25"/>
      <c r="L900" s="71"/>
      <c r="M900" s="18"/>
      <c r="N900" s="18"/>
      <c r="R900" s="4"/>
    </row>
    <row r="901" spans="5:18" ht="12.75">
      <c r="E901" s="19"/>
      <c r="F901" s="24"/>
      <c r="G901" s="26"/>
      <c r="H901" s="24"/>
      <c r="I901" s="24"/>
      <c r="J901" s="27"/>
      <c r="K901" s="25"/>
      <c r="L901" s="71"/>
      <c r="M901" s="18"/>
      <c r="N901" s="18"/>
      <c r="R901" s="4"/>
    </row>
    <row r="902" spans="5:18" ht="12.75">
      <c r="E902" s="19"/>
      <c r="F902" s="24"/>
      <c r="G902" s="26"/>
      <c r="H902" s="24"/>
      <c r="I902" s="24"/>
      <c r="J902" s="27"/>
      <c r="K902" s="25"/>
      <c r="L902" s="71"/>
      <c r="M902" s="18"/>
      <c r="N902" s="18"/>
      <c r="R902" s="4"/>
    </row>
    <row r="903" spans="5:18" ht="12.75">
      <c r="E903" s="19"/>
      <c r="F903" s="24"/>
      <c r="G903" s="26"/>
      <c r="H903" s="24"/>
      <c r="I903" s="24"/>
      <c r="J903" s="27"/>
      <c r="K903" s="25"/>
      <c r="L903" s="71"/>
      <c r="M903" s="18"/>
      <c r="N903" s="18"/>
      <c r="R903" s="4"/>
    </row>
    <row r="904" spans="5:18" ht="12.75">
      <c r="E904" s="19"/>
      <c r="F904" s="24"/>
      <c r="G904" s="26"/>
      <c r="H904" s="24"/>
      <c r="I904" s="24"/>
      <c r="J904" s="27"/>
      <c r="K904" s="25"/>
      <c r="L904" s="71"/>
      <c r="M904" s="18"/>
      <c r="N904" s="18"/>
      <c r="R904" s="4"/>
    </row>
    <row r="905" spans="5:18" ht="12.75">
      <c r="E905" s="19"/>
      <c r="F905" s="24"/>
      <c r="G905" s="26"/>
      <c r="H905" s="24"/>
      <c r="I905" s="24"/>
      <c r="J905" s="27"/>
      <c r="K905" s="25"/>
      <c r="L905" s="71"/>
      <c r="M905" s="18"/>
      <c r="N905" s="18"/>
      <c r="R905" s="4"/>
    </row>
    <row r="906" spans="5:18" ht="12.75">
      <c r="E906" s="19"/>
      <c r="F906" s="24"/>
      <c r="G906" s="26"/>
      <c r="H906" s="24"/>
      <c r="I906" s="24"/>
      <c r="J906" s="27"/>
      <c r="K906" s="25"/>
      <c r="L906" s="71"/>
      <c r="M906" s="18"/>
      <c r="N906" s="18"/>
      <c r="R906" s="4"/>
    </row>
    <row r="907" spans="5:18" ht="12.75">
      <c r="E907" s="19"/>
      <c r="F907" s="24"/>
      <c r="G907" s="26"/>
      <c r="H907" s="24"/>
      <c r="I907" s="24"/>
      <c r="J907" s="27"/>
      <c r="K907" s="25"/>
      <c r="L907" s="71"/>
      <c r="M907" s="18"/>
      <c r="N907" s="18"/>
      <c r="R907" s="4"/>
    </row>
    <row r="908" spans="5:18" ht="12.75">
      <c r="E908" s="19"/>
      <c r="F908" s="24"/>
      <c r="G908" s="26"/>
      <c r="H908" s="24"/>
      <c r="I908" s="24"/>
      <c r="J908" s="27"/>
      <c r="K908" s="25"/>
      <c r="L908" s="71"/>
      <c r="M908" s="18"/>
      <c r="N908" s="18"/>
      <c r="R908" s="4"/>
    </row>
    <row r="909" spans="5:18" ht="12.75">
      <c r="E909" s="19"/>
      <c r="F909" s="24"/>
      <c r="G909" s="26"/>
      <c r="H909" s="24"/>
      <c r="I909" s="24"/>
      <c r="J909" s="27"/>
      <c r="K909" s="25"/>
      <c r="L909" s="71"/>
      <c r="M909" s="18"/>
      <c r="N909" s="18"/>
      <c r="R909" s="4"/>
    </row>
    <row r="910" spans="5:18" ht="12.75">
      <c r="E910" s="19"/>
      <c r="F910" s="24"/>
      <c r="G910" s="26"/>
      <c r="H910" s="24"/>
      <c r="I910" s="24"/>
      <c r="J910" s="27"/>
      <c r="K910" s="25"/>
      <c r="L910" s="71"/>
      <c r="M910" s="18"/>
      <c r="N910" s="18"/>
      <c r="R910" s="4"/>
    </row>
    <row r="911" spans="5:18" ht="12.75">
      <c r="E911" s="19"/>
      <c r="F911" s="24"/>
      <c r="G911" s="26"/>
      <c r="H911" s="24"/>
      <c r="I911" s="24"/>
      <c r="J911" s="27"/>
      <c r="K911" s="25"/>
      <c r="L911" s="71"/>
      <c r="M911" s="18"/>
      <c r="N911" s="18"/>
      <c r="R911" s="4"/>
    </row>
    <row r="912" spans="5:18" ht="12.75">
      <c r="E912" s="19"/>
      <c r="F912" s="24"/>
      <c r="G912" s="26"/>
      <c r="H912" s="24"/>
      <c r="I912" s="24"/>
      <c r="J912" s="27"/>
      <c r="K912" s="25"/>
      <c r="L912" s="71"/>
      <c r="M912" s="18"/>
      <c r="N912" s="18"/>
      <c r="R912" s="4"/>
    </row>
    <row r="913" spans="5:18" ht="12.75">
      <c r="E913" s="19"/>
      <c r="F913" s="24"/>
      <c r="G913" s="26"/>
      <c r="H913" s="24"/>
      <c r="I913" s="24"/>
      <c r="J913" s="27"/>
      <c r="K913" s="25"/>
      <c r="L913" s="71"/>
      <c r="M913" s="18"/>
      <c r="N913" s="18"/>
      <c r="R913" s="4"/>
    </row>
    <row r="914" spans="5:18" ht="12.75">
      <c r="E914" s="19"/>
      <c r="F914" s="24"/>
      <c r="G914" s="26"/>
      <c r="H914" s="24"/>
      <c r="I914" s="24"/>
      <c r="J914" s="27"/>
      <c r="K914" s="25"/>
      <c r="L914" s="71"/>
      <c r="M914" s="18"/>
      <c r="N914" s="18"/>
      <c r="R914" s="4"/>
    </row>
    <row r="915" spans="5:18" ht="12.75">
      <c r="E915" s="19"/>
      <c r="F915" s="24"/>
      <c r="G915" s="26"/>
      <c r="H915" s="24"/>
      <c r="I915" s="24"/>
      <c r="J915" s="27"/>
      <c r="K915" s="25"/>
      <c r="L915" s="71"/>
      <c r="M915" s="18"/>
      <c r="N915" s="18"/>
      <c r="R915" s="4"/>
    </row>
    <row r="916" spans="5:18" ht="12.75">
      <c r="E916" s="19"/>
      <c r="F916" s="24"/>
      <c r="G916" s="26"/>
      <c r="H916" s="24"/>
      <c r="I916" s="24"/>
      <c r="J916" s="27"/>
      <c r="K916" s="25"/>
      <c r="L916" s="71"/>
      <c r="M916" s="18"/>
      <c r="N916" s="18"/>
      <c r="R916" s="4"/>
    </row>
    <row r="917" spans="5:18" ht="12.75">
      <c r="E917" s="19"/>
      <c r="F917" s="24"/>
      <c r="G917" s="26"/>
      <c r="H917" s="24"/>
      <c r="I917" s="24"/>
      <c r="J917" s="27"/>
      <c r="K917" s="25"/>
      <c r="L917" s="71"/>
      <c r="M917" s="18"/>
      <c r="N917" s="18"/>
      <c r="R917" s="4"/>
    </row>
    <row r="918" spans="5:18" ht="12.75">
      <c r="E918" s="19"/>
      <c r="F918" s="24"/>
      <c r="G918" s="26"/>
      <c r="H918" s="24"/>
      <c r="I918" s="24"/>
      <c r="J918" s="27"/>
      <c r="K918" s="25"/>
      <c r="L918" s="71"/>
      <c r="M918" s="18"/>
      <c r="N918" s="18"/>
      <c r="R918" s="4"/>
    </row>
    <row r="919" spans="5:18" ht="12.75">
      <c r="E919" s="19"/>
      <c r="F919" s="24"/>
      <c r="G919" s="26"/>
      <c r="H919" s="24"/>
      <c r="I919" s="24"/>
      <c r="J919" s="27"/>
      <c r="K919" s="25"/>
      <c r="L919" s="71"/>
      <c r="M919" s="18"/>
      <c r="N919" s="18"/>
      <c r="R919" s="4"/>
    </row>
    <row r="920" spans="5:18" ht="12.75">
      <c r="E920" s="19"/>
      <c r="F920" s="24"/>
      <c r="G920" s="26"/>
      <c r="H920" s="24"/>
      <c r="I920" s="24"/>
      <c r="J920" s="27"/>
      <c r="K920" s="25"/>
      <c r="L920" s="71"/>
      <c r="M920" s="18"/>
      <c r="N920" s="18"/>
      <c r="R920" s="4"/>
    </row>
    <row r="921" spans="5:18" ht="12.75">
      <c r="E921" s="19"/>
      <c r="F921" s="24"/>
      <c r="G921" s="26"/>
      <c r="H921" s="24"/>
      <c r="I921" s="24"/>
      <c r="J921" s="27"/>
      <c r="K921" s="25"/>
      <c r="L921" s="71"/>
      <c r="M921" s="18"/>
      <c r="N921" s="18"/>
      <c r="R921" s="4"/>
    </row>
    <row r="922" spans="5:18" ht="12.75">
      <c r="E922" s="19"/>
      <c r="F922" s="24"/>
      <c r="G922" s="26"/>
      <c r="H922" s="24"/>
      <c r="I922" s="24"/>
      <c r="J922" s="27"/>
      <c r="K922" s="25"/>
      <c r="L922" s="71"/>
      <c r="M922" s="18"/>
      <c r="N922" s="18"/>
      <c r="R922" s="4"/>
    </row>
    <row r="923" spans="5:18" ht="12.75">
      <c r="E923" s="19"/>
      <c r="F923" s="24"/>
      <c r="G923" s="26"/>
      <c r="H923" s="24"/>
      <c r="I923" s="24"/>
      <c r="J923" s="27"/>
      <c r="K923" s="25"/>
      <c r="L923" s="71"/>
      <c r="M923" s="18"/>
      <c r="N923" s="18"/>
      <c r="R923" s="4"/>
    </row>
    <row r="924" spans="5:18" ht="12.75">
      <c r="E924" s="19"/>
      <c r="F924" s="24"/>
      <c r="G924" s="26"/>
      <c r="H924" s="24"/>
      <c r="I924" s="24"/>
      <c r="J924" s="27"/>
      <c r="K924" s="25"/>
      <c r="L924" s="71"/>
      <c r="M924" s="18"/>
      <c r="N924" s="18"/>
      <c r="R924" s="4"/>
    </row>
    <row r="925" spans="5:18" ht="12.75">
      <c r="E925" s="19"/>
      <c r="F925" s="24"/>
      <c r="G925" s="26"/>
      <c r="H925" s="24"/>
      <c r="I925" s="24"/>
      <c r="J925" s="27"/>
      <c r="K925" s="25"/>
      <c r="L925" s="71"/>
      <c r="M925" s="18"/>
      <c r="N925" s="18"/>
      <c r="R925" s="4"/>
    </row>
    <row r="926" spans="5:18" ht="12.75">
      <c r="E926" s="19"/>
      <c r="F926" s="24"/>
      <c r="G926" s="26"/>
      <c r="H926" s="24"/>
      <c r="I926" s="24"/>
      <c r="J926" s="27"/>
      <c r="K926" s="25"/>
      <c r="L926" s="71"/>
      <c r="M926" s="18"/>
      <c r="N926" s="18"/>
      <c r="R926" s="4"/>
    </row>
    <row r="927" spans="5:18" ht="12.75">
      <c r="E927" s="19"/>
      <c r="F927" s="24"/>
      <c r="G927" s="26"/>
      <c r="H927" s="24"/>
      <c r="I927" s="24"/>
      <c r="J927" s="27"/>
      <c r="K927" s="25"/>
      <c r="L927" s="71"/>
      <c r="M927" s="18"/>
      <c r="N927" s="18"/>
      <c r="R927" s="4"/>
    </row>
    <row r="928" spans="5:18" ht="12.75">
      <c r="E928" s="19"/>
      <c r="F928" s="24"/>
      <c r="G928" s="26"/>
      <c r="H928" s="24"/>
      <c r="I928" s="24"/>
      <c r="J928" s="27"/>
      <c r="K928" s="25"/>
      <c r="L928" s="71"/>
      <c r="M928" s="18"/>
      <c r="N928" s="18"/>
      <c r="R928" s="4"/>
    </row>
    <row r="929" spans="5:18" ht="12.75">
      <c r="E929" s="19"/>
      <c r="F929" s="24"/>
      <c r="G929" s="26"/>
      <c r="H929" s="24"/>
      <c r="I929" s="24"/>
      <c r="J929" s="27"/>
      <c r="K929" s="25"/>
      <c r="L929" s="71"/>
      <c r="M929" s="18"/>
      <c r="N929" s="18"/>
      <c r="R929" s="4"/>
    </row>
    <row r="930" spans="5:18" ht="12.75">
      <c r="E930" s="19"/>
      <c r="F930" s="24"/>
      <c r="G930" s="26"/>
      <c r="H930" s="24"/>
      <c r="I930" s="24"/>
      <c r="J930" s="27"/>
      <c r="K930" s="25"/>
      <c r="L930" s="71"/>
      <c r="M930" s="18"/>
      <c r="N930" s="18"/>
      <c r="R930" s="4"/>
    </row>
    <row r="931" spans="5:18" ht="12.75">
      <c r="E931" s="19"/>
      <c r="F931" s="24"/>
      <c r="G931" s="26"/>
      <c r="H931" s="24"/>
      <c r="I931" s="24"/>
      <c r="J931" s="27"/>
      <c r="K931" s="25"/>
      <c r="L931" s="71"/>
      <c r="M931" s="18"/>
      <c r="N931" s="18"/>
      <c r="R931" s="4"/>
    </row>
    <row r="932" spans="5:18" ht="12.75">
      <c r="E932" s="19"/>
      <c r="F932" s="24"/>
      <c r="G932" s="26"/>
      <c r="H932" s="24"/>
      <c r="I932" s="24"/>
      <c r="J932" s="27"/>
      <c r="K932" s="25"/>
      <c r="L932" s="71"/>
      <c r="M932" s="18"/>
      <c r="N932" s="18"/>
      <c r="R932" s="4"/>
    </row>
    <row r="933" spans="5:18" ht="12.75">
      <c r="E933" s="19"/>
      <c r="F933" s="24"/>
      <c r="G933" s="26"/>
      <c r="H933" s="24"/>
      <c r="I933" s="24"/>
      <c r="J933" s="27"/>
      <c r="K933" s="25"/>
      <c r="L933" s="71"/>
      <c r="M933" s="18"/>
      <c r="N933" s="18"/>
      <c r="R933" s="4"/>
    </row>
    <row r="934" spans="5:18" ht="12.75">
      <c r="E934" s="19"/>
      <c r="F934" s="24"/>
      <c r="G934" s="26"/>
      <c r="H934" s="24"/>
      <c r="I934" s="24"/>
      <c r="J934" s="27"/>
      <c r="K934" s="25"/>
      <c r="L934" s="71"/>
      <c r="M934" s="18"/>
      <c r="N934" s="18"/>
      <c r="R934" s="4"/>
    </row>
    <row r="935" spans="5:18" ht="12.75">
      <c r="E935" s="19"/>
      <c r="F935" s="24"/>
      <c r="G935" s="26"/>
      <c r="H935" s="24"/>
      <c r="I935" s="24"/>
      <c r="J935" s="27"/>
      <c r="K935" s="25"/>
      <c r="L935" s="71"/>
      <c r="M935" s="18"/>
      <c r="N935" s="18"/>
      <c r="R935" s="4"/>
    </row>
    <row r="936" spans="5:18" ht="12.75">
      <c r="E936" s="19"/>
      <c r="F936" s="24"/>
      <c r="G936" s="26"/>
      <c r="H936" s="24"/>
      <c r="I936" s="24"/>
      <c r="J936" s="27"/>
      <c r="K936" s="25"/>
      <c r="L936" s="71"/>
      <c r="M936" s="18"/>
      <c r="N936" s="18"/>
      <c r="R936" s="4"/>
    </row>
    <row r="937" spans="5:18" ht="12.75">
      <c r="E937" s="19"/>
      <c r="F937" s="24"/>
      <c r="G937" s="26"/>
      <c r="H937" s="24"/>
      <c r="I937" s="24"/>
      <c r="J937" s="27"/>
      <c r="K937" s="25"/>
      <c r="L937" s="71"/>
      <c r="M937" s="18"/>
      <c r="N937" s="18"/>
      <c r="R937" s="4"/>
    </row>
    <row r="938" spans="5:18" ht="12.75">
      <c r="E938" s="19"/>
      <c r="F938" s="24"/>
      <c r="G938" s="26"/>
      <c r="H938" s="24"/>
      <c r="I938" s="24"/>
      <c r="J938" s="27"/>
      <c r="K938" s="25"/>
      <c r="L938" s="71"/>
      <c r="M938" s="18"/>
      <c r="N938" s="18"/>
      <c r="R938" s="4"/>
    </row>
    <row r="939" spans="5:18" ht="12.75">
      <c r="E939" s="19"/>
      <c r="F939" s="24"/>
      <c r="G939" s="26"/>
      <c r="H939" s="24"/>
      <c r="I939" s="24"/>
      <c r="J939" s="27"/>
      <c r="K939" s="25"/>
      <c r="L939" s="71"/>
      <c r="M939" s="18"/>
      <c r="N939" s="18"/>
      <c r="R939" s="4"/>
    </row>
    <row r="940" spans="5:18" ht="12.75">
      <c r="E940" s="19"/>
      <c r="F940" s="24"/>
      <c r="G940" s="26"/>
      <c r="H940" s="24"/>
      <c r="I940" s="24"/>
      <c r="J940" s="27"/>
      <c r="K940" s="25"/>
      <c r="L940" s="71"/>
      <c r="M940" s="18"/>
      <c r="N940" s="18"/>
      <c r="R940" s="4"/>
    </row>
    <row r="941" spans="5:18" ht="12.75">
      <c r="E941" s="19"/>
      <c r="F941" s="24"/>
      <c r="G941" s="26"/>
      <c r="H941" s="24"/>
      <c r="I941" s="24"/>
      <c r="J941" s="27"/>
      <c r="K941" s="25"/>
      <c r="L941" s="71"/>
      <c r="M941" s="18"/>
      <c r="N941" s="18"/>
      <c r="R941" s="4"/>
    </row>
    <row r="942" spans="5:18" ht="12.75">
      <c r="E942" s="19"/>
      <c r="F942" s="24"/>
      <c r="G942" s="26"/>
      <c r="H942" s="24"/>
      <c r="I942" s="24"/>
      <c r="J942" s="27"/>
      <c r="K942" s="25"/>
      <c r="L942" s="71"/>
      <c r="M942" s="18"/>
      <c r="N942" s="18"/>
      <c r="R942" s="4"/>
    </row>
    <row r="943" spans="5:18" ht="12.75">
      <c r="E943" s="19"/>
      <c r="F943" s="24"/>
      <c r="G943" s="26"/>
      <c r="H943" s="24"/>
      <c r="I943" s="24"/>
      <c r="J943" s="27"/>
      <c r="K943" s="25"/>
      <c r="L943" s="71"/>
      <c r="M943" s="18"/>
      <c r="N943" s="18"/>
      <c r="R943" s="4"/>
    </row>
    <row r="944" spans="5:18" ht="12.75">
      <c r="E944" s="19"/>
      <c r="F944" s="24"/>
      <c r="G944" s="26"/>
      <c r="H944" s="24"/>
      <c r="I944" s="24"/>
      <c r="J944" s="27"/>
      <c r="K944" s="25"/>
      <c r="L944" s="71"/>
      <c r="M944" s="18"/>
      <c r="N944" s="18"/>
      <c r="R944" s="4"/>
    </row>
    <row r="945" spans="5:18" ht="12.75">
      <c r="E945" s="19"/>
      <c r="F945" s="24"/>
      <c r="G945" s="26"/>
      <c r="H945" s="24"/>
      <c r="I945" s="24"/>
      <c r="J945" s="27"/>
      <c r="K945" s="25"/>
      <c r="L945" s="71"/>
      <c r="M945" s="18"/>
      <c r="N945" s="18"/>
      <c r="R945" s="4"/>
    </row>
    <row r="946" spans="5:18" ht="12.75">
      <c r="E946" s="19"/>
      <c r="F946" s="24"/>
      <c r="G946" s="26"/>
      <c r="H946" s="24"/>
      <c r="I946" s="24"/>
      <c r="J946" s="27"/>
      <c r="K946" s="25"/>
      <c r="L946" s="71"/>
      <c r="M946" s="18"/>
      <c r="N946" s="18"/>
      <c r="R946" s="4"/>
    </row>
    <row r="947" spans="5:18" ht="12.75">
      <c r="E947" s="19"/>
      <c r="F947" s="24"/>
      <c r="G947" s="26"/>
      <c r="H947" s="24"/>
      <c r="I947" s="24"/>
      <c r="J947" s="27"/>
      <c r="K947" s="25"/>
      <c r="L947" s="71"/>
      <c r="M947" s="18"/>
      <c r="N947" s="18"/>
      <c r="R947" s="4"/>
    </row>
    <row r="948" spans="5:18" ht="12.75">
      <c r="E948" s="19"/>
      <c r="F948" s="24"/>
      <c r="G948" s="26"/>
      <c r="H948" s="24"/>
      <c r="I948" s="24"/>
      <c r="J948" s="27"/>
      <c r="K948" s="25"/>
      <c r="L948" s="71"/>
      <c r="M948" s="18"/>
      <c r="N948" s="18"/>
      <c r="R948" s="4"/>
    </row>
    <row r="949" spans="5:18" ht="12.75">
      <c r="E949" s="19"/>
      <c r="F949" s="24"/>
      <c r="G949" s="26"/>
      <c r="H949" s="24"/>
      <c r="I949" s="24"/>
      <c r="J949" s="27"/>
      <c r="K949" s="25"/>
      <c r="L949" s="71"/>
      <c r="M949" s="18"/>
      <c r="N949" s="18"/>
      <c r="R949" s="4"/>
    </row>
    <row r="950" spans="5:18" ht="12.75">
      <c r="E950" s="19"/>
      <c r="F950" s="24"/>
      <c r="G950" s="26"/>
      <c r="H950" s="24"/>
      <c r="I950" s="24"/>
      <c r="J950" s="27"/>
      <c r="K950" s="25"/>
      <c r="L950" s="71"/>
      <c r="M950" s="18"/>
      <c r="N950" s="18"/>
      <c r="R950" s="4"/>
    </row>
    <row r="951" spans="5:18" ht="12.75">
      <c r="E951" s="19"/>
      <c r="F951" s="24"/>
      <c r="G951" s="26"/>
      <c r="H951" s="24"/>
      <c r="I951" s="24"/>
      <c r="J951" s="27"/>
      <c r="K951" s="25"/>
      <c r="L951" s="71"/>
      <c r="M951" s="18"/>
      <c r="N951" s="18"/>
      <c r="R951" s="4"/>
    </row>
    <row r="952" spans="5:18" ht="12.75">
      <c r="E952" s="19"/>
      <c r="F952" s="24"/>
      <c r="G952" s="26"/>
      <c r="H952" s="24"/>
      <c r="I952" s="24"/>
      <c r="J952" s="27"/>
      <c r="K952" s="25"/>
      <c r="L952" s="71"/>
      <c r="M952" s="18"/>
      <c r="N952" s="18"/>
      <c r="R952" s="4"/>
    </row>
    <row r="953" spans="5:18" ht="12.75">
      <c r="E953" s="19"/>
      <c r="F953" s="24"/>
      <c r="G953" s="26"/>
      <c r="H953" s="24"/>
      <c r="I953" s="24"/>
      <c r="J953" s="27"/>
      <c r="K953" s="25"/>
      <c r="L953" s="71"/>
      <c r="M953" s="18"/>
      <c r="N953" s="18"/>
      <c r="R953" s="4"/>
    </row>
    <row r="954" spans="5:18" ht="12.75">
      <c r="E954" s="19"/>
      <c r="F954" s="24"/>
      <c r="G954" s="26"/>
      <c r="H954" s="24"/>
      <c r="I954" s="24"/>
      <c r="J954" s="27"/>
      <c r="K954" s="25"/>
      <c r="L954" s="71"/>
      <c r="M954" s="18"/>
      <c r="N954" s="18"/>
      <c r="R954" s="4"/>
    </row>
    <row r="955" spans="5:18" ht="12.75">
      <c r="E955" s="19"/>
      <c r="F955" s="24"/>
      <c r="G955" s="26"/>
      <c r="H955" s="24"/>
      <c r="I955" s="24"/>
      <c r="J955" s="27"/>
      <c r="K955" s="25"/>
      <c r="L955" s="71"/>
      <c r="M955" s="18"/>
      <c r="N955" s="18"/>
      <c r="R955" s="4"/>
    </row>
    <row r="956" spans="5:18" ht="12.75">
      <c r="E956" s="19"/>
      <c r="F956" s="24"/>
      <c r="G956" s="26"/>
      <c r="H956" s="24"/>
      <c r="I956" s="24"/>
      <c r="J956" s="27"/>
      <c r="K956" s="25"/>
      <c r="L956" s="71"/>
      <c r="M956" s="18"/>
      <c r="N956" s="18"/>
      <c r="R956" s="4"/>
    </row>
    <row r="957" spans="5:18" ht="12.75">
      <c r="E957" s="19"/>
      <c r="F957" s="24"/>
      <c r="G957" s="26"/>
      <c r="H957" s="24"/>
      <c r="I957" s="24"/>
      <c r="J957" s="27"/>
      <c r="K957" s="25"/>
      <c r="L957" s="71"/>
      <c r="M957" s="18"/>
      <c r="N957" s="18"/>
      <c r="R957" s="4"/>
    </row>
    <row r="958" spans="5:18" ht="12.75">
      <c r="E958" s="19"/>
      <c r="F958" s="24"/>
      <c r="G958" s="26"/>
      <c r="H958" s="24"/>
      <c r="I958" s="24"/>
      <c r="J958" s="27"/>
      <c r="K958" s="25"/>
      <c r="L958" s="71"/>
      <c r="M958" s="18"/>
      <c r="N958" s="18"/>
      <c r="R958" s="4"/>
    </row>
    <row r="959" spans="5:18" ht="12.75">
      <c r="E959" s="19"/>
      <c r="F959" s="24"/>
      <c r="G959" s="26"/>
      <c r="H959" s="24"/>
      <c r="I959" s="24"/>
      <c r="J959" s="27"/>
      <c r="K959" s="25"/>
      <c r="L959" s="71"/>
      <c r="M959" s="18"/>
      <c r="N959" s="18"/>
      <c r="R959" s="4"/>
    </row>
    <row r="960" spans="5:18" ht="12.75">
      <c r="E960" s="19"/>
      <c r="F960" s="24"/>
      <c r="G960" s="26"/>
      <c r="H960" s="24"/>
      <c r="I960" s="24"/>
      <c r="J960" s="27"/>
      <c r="K960" s="25"/>
      <c r="L960" s="71"/>
      <c r="M960" s="18"/>
      <c r="N960" s="18"/>
      <c r="R960" s="4"/>
    </row>
    <row r="961" spans="5:18" ht="12.75">
      <c r="E961" s="19"/>
      <c r="F961" s="24"/>
      <c r="G961" s="26"/>
      <c r="H961" s="24"/>
      <c r="I961" s="24"/>
      <c r="J961" s="27"/>
      <c r="K961" s="25"/>
      <c r="L961" s="71"/>
      <c r="M961" s="18"/>
      <c r="N961" s="18"/>
      <c r="R961" s="4"/>
    </row>
    <row r="962" spans="5:18" ht="12.75">
      <c r="E962" s="19"/>
      <c r="F962" s="24"/>
      <c r="G962" s="26"/>
      <c r="H962" s="24"/>
      <c r="I962" s="24"/>
      <c r="J962" s="27"/>
      <c r="K962" s="25"/>
      <c r="L962" s="71"/>
      <c r="M962" s="18"/>
      <c r="N962" s="18"/>
      <c r="R962" s="4"/>
    </row>
    <row r="963" spans="5:18" ht="12.75">
      <c r="E963" s="19"/>
      <c r="F963" s="24"/>
      <c r="G963" s="26"/>
      <c r="H963" s="24"/>
      <c r="I963" s="24"/>
      <c r="J963" s="27"/>
      <c r="K963" s="25"/>
      <c r="L963" s="71"/>
      <c r="M963" s="18"/>
      <c r="N963" s="18"/>
      <c r="R963" s="4"/>
    </row>
    <row r="964" spans="5:18" ht="12.75">
      <c r="E964" s="19"/>
      <c r="F964" s="24"/>
      <c r="G964" s="26"/>
      <c r="H964" s="24"/>
      <c r="I964" s="24"/>
      <c r="J964" s="27"/>
      <c r="K964" s="25"/>
      <c r="L964" s="71"/>
      <c r="M964" s="18"/>
      <c r="N964" s="18"/>
      <c r="R964" s="4"/>
    </row>
    <row r="965" spans="5:18" ht="12.75">
      <c r="E965" s="19"/>
      <c r="F965" s="24"/>
      <c r="G965" s="26"/>
      <c r="H965" s="24"/>
      <c r="I965" s="24"/>
      <c r="J965" s="27"/>
      <c r="K965" s="25"/>
      <c r="L965" s="71"/>
      <c r="M965" s="18"/>
      <c r="N965" s="18"/>
      <c r="R965" s="4"/>
    </row>
    <row r="966" spans="5:18" ht="12.75">
      <c r="E966" s="19"/>
      <c r="F966" s="24"/>
      <c r="G966" s="26"/>
      <c r="H966" s="24"/>
      <c r="I966" s="24"/>
      <c r="J966" s="27"/>
      <c r="K966" s="25"/>
      <c r="L966" s="71"/>
      <c r="M966" s="18"/>
      <c r="N966" s="18"/>
      <c r="R966" s="4"/>
    </row>
    <row r="967" spans="5:18" ht="12.75">
      <c r="E967" s="19"/>
      <c r="F967" s="24"/>
      <c r="G967" s="26"/>
      <c r="H967" s="24"/>
      <c r="I967" s="24"/>
      <c r="J967" s="27"/>
      <c r="K967" s="25"/>
      <c r="L967" s="71"/>
      <c r="M967" s="18"/>
      <c r="N967" s="18"/>
      <c r="R967" s="4"/>
    </row>
    <row r="968" spans="5:18" ht="12.75">
      <c r="E968" s="19"/>
      <c r="F968" s="24"/>
      <c r="G968" s="26"/>
      <c r="H968" s="24"/>
      <c r="I968" s="24"/>
      <c r="J968" s="27"/>
      <c r="K968" s="25"/>
      <c r="L968" s="71"/>
      <c r="M968" s="18"/>
      <c r="N968" s="18"/>
      <c r="R968" s="4"/>
    </row>
    <row r="969" spans="5:18" ht="12.75">
      <c r="E969" s="19"/>
      <c r="F969" s="24"/>
      <c r="G969" s="26"/>
      <c r="H969" s="24"/>
      <c r="I969" s="24"/>
      <c r="J969" s="27"/>
      <c r="K969" s="25"/>
      <c r="L969" s="71"/>
      <c r="M969" s="18"/>
      <c r="N969" s="18"/>
      <c r="R969" s="4"/>
    </row>
    <row r="970" spans="5:18" ht="12.75">
      <c r="E970" s="19"/>
      <c r="F970" s="24"/>
      <c r="G970" s="26"/>
      <c r="H970" s="24"/>
      <c r="I970" s="24"/>
      <c r="J970" s="27"/>
      <c r="K970" s="25"/>
      <c r="L970" s="71"/>
      <c r="M970" s="18"/>
      <c r="N970" s="18"/>
      <c r="R970" s="4"/>
    </row>
    <row r="971" spans="5:18" ht="12.75">
      <c r="E971" s="19"/>
      <c r="F971" s="24"/>
      <c r="G971" s="26"/>
      <c r="H971" s="24"/>
      <c r="I971" s="24"/>
      <c r="J971" s="27"/>
      <c r="K971" s="25"/>
      <c r="L971" s="71"/>
      <c r="M971" s="18"/>
      <c r="N971" s="18"/>
      <c r="R971" s="4"/>
    </row>
    <row r="972" spans="5:18" ht="12.75">
      <c r="E972" s="19"/>
      <c r="F972" s="24"/>
      <c r="G972" s="26"/>
      <c r="H972" s="24"/>
      <c r="I972" s="24"/>
      <c r="J972" s="27"/>
      <c r="K972" s="25"/>
      <c r="L972" s="71"/>
      <c r="M972" s="18"/>
      <c r="N972" s="18"/>
      <c r="R972" s="4"/>
    </row>
    <row r="973" spans="5:18" ht="12.75">
      <c r="E973" s="19"/>
      <c r="F973" s="24"/>
      <c r="G973" s="26"/>
      <c r="H973" s="24"/>
      <c r="I973" s="24"/>
      <c r="J973" s="27"/>
      <c r="K973" s="25"/>
      <c r="L973" s="71"/>
      <c r="M973" s="18"/>
      <c r="N973" s="18"/>
      <c r="R973" s="4"/>
    </row>
    <row r="974" spans="5:18" ht="12.75">
      <c r="E974" s="19"/>
      <c r="F974" s="24"/>
      <c r="G974" s="26"/>
      <c r="H974" s="24"/>
      <c r="I974" s="24"/>
      <c r="J974" s="27"/>
      <c r="K974" s="25"/>
      <c r="L974" s="71"/>
      <c r="M974" s="18"/>
      <c r="N974" s="18"/>
      <c r="R974" s="4"/>
    </row>
    <row r="975" spans="5:18" ht="12.75">
      <c r="E975" s="19"/>
      <c r="F975" s="24"/>
      <c r="G975" s="26"/>
      <c r="H975" s="24"/>
      <c r="I975" s="24"/>
      <c r="J975" s="27"/>
      <c r="K975" s="25"/>
      <c r="L975" s="71"/>
      <c r="M975" s="18"/>
      <c r="N975" s="18"/>
      <c r="R975" s="4"/>
    </row>
    <row r="976" spans="5:18" ht="12.75">
      <c r="E976" s="19"/>
      <c r="F976" s="24"/>
      <c r="G976" s="26"/>
      <c r="H976" s="24"/>
      <c r="I976" s="24"/>
      <c r="J976" s="27"/>
      <c r="K976" s="25"/>
      <c r="L976" s="71"/>
      <c r="M976" s="18"/>
      <c r="N976" s="18"/>
      <c r="R976" s="4"/>
    </row>
    <row r="977" spans="5:18" ht="12.75">
      <c r="E977" s="19"/>
      <c r="F977" s="24"/>
      <c r="G977" s="26"/>
      <c r="H977" s="24"/>
      <c r="I977" s="24"/>
      <c r="J977" s="27"/>
      <c r="K977" s="25"/>
      <c r="L977" s="71"/>
      <c r="M977" s="18"/>
      <c r="N977" s="18"/>
      <c r="R977" s="4"/>
    </row>
    <row r="978" spans="5:18" ht="12.75">
      <c r="E978" s="19"/>
      <c r="F978" s="24"/>
      <c r="G978" s="26"/>
      <c r="H978" s="24"/>
      <c r="I978" s="24"/>
      <c r="J978" s="27"/>
      <c r="K978" s="25"/>
      <c r="L978" s="71"/>
      <c r="M978" s="18"/>
      <c r="N978" s="18"/>
      <c r="R978" s="4"/>
    </row>
    <row r="979" spans="5:18" ht="12.75">
      <c r="E979" s="19"/>
      <c r="F979" s="24"/>
      <c r="G979" s="26"/>
      <c r="H979" s="24"/>
      <c r="I979" s="24"/>
      <c r="J979" s="27"/>
      <c r="K979" s="25"/>
      <c r="L979" s="71"/>
      <c r="M979" s="18"/>
      <c r="N979" s="18"/>
      <c r="R979" s="4"/>
    </row>
    <row r="980" spans="5:18" ht="12.75">
      <c r="E980" s="19"/>
      <c r="F980" s="24"/>
      <c r="G980" s="26"/>
      <c r="H980" s="24"/>
      <c r="I980" s="24"/>
      <c r="J980" s="27"/>
      <c r="K980" s="25"/>
      <c r="L980" s="71"/>
      <c r="M980" s="18"/>
      <c r="N980" s="18"/>
      <c r="R980" s="4"/>
    </row>
    <row r="981" spans="5:18" ht="12.75">
      <c r="E981" s="19"/>
      <c r="F981" s="24"/>
      <c r="G981" s="26"/>
      <c r="H981" s="24"/>
      <c r="I981" s="24"/>
      <c r="J981" s="27"/>
      <c r="K981" s="25"/>
      <c r="L981" s="71"/>
      <c r="M981" s="18"/>
      <c r="N981" s="18"/>
      <c r="R981" s="4"/>
    </row>
    <row r="982" spans="5:18" ht="12.75">
      <c r="E982" s="19"/>
      <c r="F982" s="24"/>
      <c r="G982" s="26"/>
      <c r="H982" s="24"/>
      <c r="I982" s="24"/>
      <c r="J982" s="27"/>
      <c r="K982" s="25"/>
      <c r="L982" s="71"/>
      <c r="M982" s="18"/>
      <c r="N982" s="18"/>
      <c r="R982" s="4"/>
    </row>
    <row r="983" spans="5:18" ht="12.75">
      <c r="E983" s="19"/>
      <c r="F983" s="24"/>
      <c r="G983" s="26"/>
      <c r="H983" s="24"/>
      <c r="I983" s="24"/>
      <c r="J983" s="27"/>
      <c r="K983" s="25"/>
      <c r="L983" s="71"/>
      <c r="M983" s="18"/>
      <c r="N983" s="18"/>
      <c r="R983" s="4"/>
    </row>
    <row r="984" spans="5:18" ht="12.75">
      <c r="E984" s="19"/>
      <c r="F984" s="24"/>
      <c r="G984" s="26"/>
      <c r="H984" s="24"/>
      <c r="I984" s="24"/>
      <c r="J984" s="27"/>
      <c r="K984" s="25"/>
      <c r="L984" s="71"/>
      <c r="M984" s="18"/>
      <c r="N984" s="18"/>
      <c r="R984" s="4"/>
    </row>
    <row r="985" spans="5:18" ht="12.75">
      <c r="E985" s="19"/>
      <c r="F985" s="24"/>
      <c r="G985" s="26"/>
      <c r="H985" s="24"/>
      <c r="I985" s="24"/>
      <c r="J985" s="27"/>
      <c r="K985" s="25"/>
      <c r="L985" s="71"/>
      <c r="M985" s="18"/>
      <c r="N985" s="18"/>
      <c r="R985" s="4"/>
    </row>
    <row r="986" spans="5:18" ht="12.75">
      <c r="E986" s="19"/>
      <c r="F986" s="24"/>
      <c r="G986" s="26"/>
      <c r="H986" s="24"/>
      <c r="I986" s="24"/>
      <c r="J986" s="27"/>
      <c r="K986" s="25"/>
      <c r="L986" s="71"/>
      <c r="M986" s="18"/>
      <c r="N986" s="18"/>
      <c r="R986" s="4"/>
    </row>
    <row r="987" spans="5:18" ht="12.75">
      <c r="E987" s="19"/>
      <c r="F987" s="24"/>
      <c r="G987" s="26"/>
      <c r="H987" s="24"/>
      <c r="I987" s="24"/>
      <c r="J987" s="27"/>
      <c r="K987" s="25"/>
      <c r="L987" s="71"/>
      <c r="M987" s="18"/>
      <c r="N987" s="18"/>
      <c r="R987" s="4"/>
    </row>
    <row r="988" spans="5:18" ht="12.75">
      <c r="E988" s="19"/>
      <c r="F988" s="24"/>
      <c r="G988" s="26"/>
      <c r="H988" s="24"/>
      <c r="I988" s="24"/>
      <c r="J988" s="27"/>
      <c r="K988" s="25"/>
      <c r="L988" s="71"/>
      <c r="M988" s="18"/>
      <c r="N988" s="18"/>
      <c r="R988" s="4"/>
    </row>
    <row r="989" spans="5:18" ht="12.75">
      <c r="E989" s="19"/>
      <c r="F989" s="24"/>
      <c r="G989" s="26"/>
      <c r="H989" s="24"/>
      <c r="I989" s="24"/>
      <c r="J989" s="27"/>
      <c r="K989" s="25"/>
      <c r="L989" s="71"/>
      <c r="M989" s="18"/>
      <c r="N989" s="18"/>
      <c r="R989" s="4"/>
    </row>
    <row r="990" spans="5:18" ht="12.75">
      <c r="E990" s="19"/>
      <c r="F990" s="24"/>
      <c r="G990" s="26"/>
      <c r="H990" s="24"/>
      <c r="I990" s="24"/>
      <c r="J990" s="27"/>
      <c r="K990" s="25"/>
      <c r="L990" s="71"/>
      <c r="M990" s="18"/>
      <c r="N990" s="18"/>
      <c r="R990" s="4"/>
    </row>
    <row r="991" spans="5:18" ht="12.75">
      <c r="E991" s="19"/>
      <c r="F991" s="24"/>
      <c r="G991" s="26"/>
      <c r="H991" s="24"/>
      <c r="I991" s="24"/>
      <c r="J991" s="27"/>
      <c r="K991" s="25"/>
      <c r="L991" s="71"/>
      <c r="M991" s="18"/>
      <c r="N991" s="18"/>
      <c r="R991" s="4"/>
    </row>
    <row r="992" spans="5:18" ht="12.75">
      <c r="E992" s="19"/>
      <c r="F992" s="24"/>
      <c r="G992" s="26"/>
      <c r="H992" s="24"/>
      <c r="I992" s="24"/>
      <c r="J992" s="27"/>
      <c r="K992" s="25"/>
      <c r="L992" s="71"/>
      <c r="M992" s="18"/>
      <c r="N992" s="18"/>
      <c r="R992" s="4"/>
    </row>
    <row r="993" spans="5:18" ht="12.75">
      <c r="E993" s="19"/>
      <c r="F993" s="24"/>
      <c r="G993" s="26"/>
      <c r="H993" s="24"/>
      <c r="I993" s="24"/>
      <c r="J993" s="27"/>
      <c r="K993" s="25"/>
      <c r="L993" s="71"/>
      <c r="M993" s="18"/>
      <c r="N993" s="18"/>
      <c r="R993" s="4"/>
    </row>
    <row r="994" spans="5:18" ht="12.75">
      <c r="E994" s="19"/>
      <c r="F994" s="24"/>
      <c r="G994" s="26"/>
      <c r="H994" s="24"/>
      <c r="I994" s="24"/>
      <c r="J994" s="27"/>
      <c r="K994" s="25"/>
      <c r="L994" s="71"/>
      <c r="M994" s="18"/>
      <c r="N994" s="18"/>
      <c r="R994" s="4"/>
    </row>
    <row r="995" spans="5:18" ht="12.75">
      <c r="E995" s="19"/>
      <c r="F995" s="24"/>
      <c r="G995" s="26"/>
      <c r="H995" s="24"/>
      <c r="I995" s="24"/>
      <c r="J995" s="27"/>
      <c r="K995" s="25"/>
      <c r="L995" s="71"/>
      <c r="M995" s="18"/>
      <c r="N995" s="18"/>
      <c r="R995" s="4"/>
    </row>
    <row r="996" spans="5:18" ht="12.75">
      <c r="E996" s="19"/>
      <c r="F996" s="24"/>
      <c r="G996" s="26"/>
      <c r="H996" s="24"/>
      <c r="I996" s="24"/>
      <c r="J996" s="27"/>
      <c r="K996" s="25"/>
      <c r="L996" s="71"/>
      <c r="M996" s="18"/>
      <c r="N996" s="18"/>
      <c r="R996" s="4"/>
    </row>
    <row r="997" spans="5:18" ht="12.75">
      <c r="E997" s="19"/>
      <c r="F997" s="24"/>
      <c r="G997" s="26"/>
      <c r="H997" s="24"/>
      <c r="I997" s="24"/>
      <c r="J997" s="27"/>
      <c r="K997" s="25"/>
      <c r="L997" s="71"/>
      <c r="M997" s="18"/>
      <c r="N997" s="18"/>
      <c r="R997" s="4"/>
    </row>
    <row r="998" spans="5:18" ht="12.75">
      <c r="E998" s="19"/>
      <c r="F998" s="24"/>
      <c r="G998" s="26"/>
      <c r="H998" s="24"/>
      <c r="I998" s="24"/>
      <c r="J998" s="27"/>
      <c r="K998" s="25"/>
      <c r="L998" s="71"/>
      <c r="M998" s="18"/>
      <c r="N998" s="18"/>
      <c r="R998" s="4"/>
    </row>
    <row r="999" spans="5:18" ht="12.75">
      <c r="E999" s="19"/>
      <c r="F999" s="24"/>
      <c r="G999" s="26"/>
      <c r="H999" s="24"/>
      <c r="I999" s="24"/>
      <c r="J999" s="27"/>
      <c r="K999" s="25"/>
      <c r="L999" s="71"/>
      <c r="M999" s="18"/>
      <c r="N999" s="18"/>
      <c r="R999" s="4"/>
    </row>
    <row r="1000" spans="5:18" ht="12.75">
      <c r="E1000" s="19"/>
      <c r="F1000" s="24"/>
      <c r="G1000" s="26"/>
      <c r="H1000" s="24"/>
      <c r="I1000" s="24"/>
      <c r="J1000" s="27"/>
      <c r="K1000" s="25"/>
      <c r="L1000" s="71"/>
      <c r="M1000" s="18"/>
      <c r="N1000" s="18"/>
      <c r="R1000" s="4"/>
    </row>
    <row r="1001" spans="5:18" ht="12.75">
      <c r="E1001" s="19"/>
      <c r="F1001" s="24"/>
      <c r="G1001" s="26"/>
      <c r="H1001" s="24"/>
      <c r="I1001" s="24"/>
      <c r="J1001" s="27"/>
      <c r="K1001" s="25"/>
      <c r="L1001" s="71"/>
      <c r="M1001" s="18"/>
      <c r="N1001" s="18"/>
      <c r="R1001" s="4"/>
    </row>
    <row r="1002" spans="5:18" ht="12.75">
      <c r="E1002" s="19"/>
      <c r="F1002" s="24"/>
      <c r="G1002" s="26"/>
      <c r="H1002" s="24"/>
      <c r="I1002" s="24"/>
      <c r="J1002" s="27"/>
      <c r="K1002" s="25"/>
      <c r="L1002" s="71"/>
      <c r="M1002" s="18"/>
      <c r="N1002" s="18"/>
      <c r="R1002" s="4"/>
    </row>
    <row r="1003" spans="5:18" ht="12.75">
      <c r="E1003" s="19"/>
      <c r="F1003" s="24"/>
      <c r="G1003" s="26"/>
      <c r="H1003" s="24"/>
      <c r="I1003" s="24"/>
      <c r="J1003" s="27"/>
      <c r="K1003" s="25"/>
      <c r="L1003" s="71"/>
      <c r="M1003" s="18"/>
      <c r="N1003" s="18"/>
      <c r="R1003" s="4"/>
    </row>
    <row r="1004" spans="5:18" ht="12.75">
      <c r="E1004" s="19"/>
      <c r="F1004" s="24"/>
      <c r="G1004" s="26"/>
      <c r="H1004" s="24"/>
      <c r="I1004" s="24"/>
      <c r="J1004" s="27"/>
      <c r="K1004" s="25"/>
      <c r="L1004" s="71"/>
      <c r="M1004" s="18"/>
      <c r="N1004" s="18"/>
      <c r="R1004" s="4"/>
    </row>
    <row r="1005" spans="5:18" ht="12.75">
      <c r="E1005" s="19"/>
      <c r="F1005" s="24"/>
      <c r="G1005" s="26"/>
      <c r="H1005" s="24"/>
      <c r="I1005" s="24"/>
      <c r="J1005" s="27"/>
      <c r="K1005" s="25"/>
      <c r="L1005" s="71"/>
      <c r="M1005" s="18"/>
      <c r="N1005" s="18"/>
      <c r="R1005" s="4"/>
    </row>
    <row r="1006" spans="5:18" ht="12.75">
      <c r="E1006" s="19"/>
      <c r="F1006" s="24"/>
      <c r="G1006" s="26"/>
      <c r="H1006" s="24"/>
      <c r="I1006" s="24"/>
      <c r="J1006" s="27"/>
      <c r="K1006" s="25"/>
      <c r="L1006" s="71"/>
      <c r="M1006" s="18"/>
      <c r="N1006" s="18"/>
      <c r="R1006" s="4"/>
    </row>
    <row r="1007" spans="5:18" ht="12.75">
      <c r="E1007" s="19"/>
      <c r="F1007" s="24"/>
      <c r="G1007" s="26"/>
      <c r="H1007" s="24"/>
      <c r="I1007" s="24"/>
      <c r="J1007" s="27"/>
      <c r="K1007" s="25"/>
      <c r="L1007" s="71"/>
      <c r="M1007" s="18"/>
      <c r="N1007" s="18"/>
      <c r="R1007" s="4"/>
    </row>
    <row r="1008" spans="5:18" ht="12.75">
      <c r="E1008" s="19"/>
      <c r="F1008" s="24"/>
      <c r="G1008" s="26"/>
      <c r="H1008" s="24"/>
      <c r="I1008" s="24"/>
      <c r="J1008" s="27"/>
      <c r="K1008" s="25"/>
      <c r="L1008" s="71"/>
      <c r="M1008" s="18"/>
      <c r="N1008" s="18"/>
      <c r="R1008" s="4"/>
    </row>
    <row r="1009" spans="5:18" ht="12.75">
      <c r="E1009" s="19"/>
      <c r="F1009" s="24"/>
      <c r="G1009" s="26"/>
      <c r="H1009" s="24"/>
      <c r="I1009" s="24"/>
      <c r="J1009" s="27"/>
      <c r="K1009" s="25"/>
      <c r="L1009" s="71"/>
      <c r="M1009" s="18"/>
      <c r="N1009" s="18"/>
      <c r="R1009" s="4"/>
    </row>
    <row r="1010" spans="5:18" ht="12.75">
      <c r="E1010" s="19"/>
      <c r="F1010" s="24"/>
      <c r="G1010" s="26"/>
      <c r="H1010" s="24"/>
      <c r="I1010" s="24"/>
      <c r="J1010" s="27"/>
      <c r="K1010" s="25"/>
      <c r="L1010" s="71"/>
      <c r="M1010" s="18"/>
      <c r="N1010" s="18"/>
      <c r="R1010" s="4"/>
    </row>
    <row r="1011" spans="5:18" ht="12.75">
      <c r="E1011" s="19"/>
      <c r="F1011" s="24"/>
      <c r="G1011" s="26"/>
      <c r="H1011" s="24"/>
      <c r="I1011" s="24"/>
      <c r="J1011" s="27"/>
      <c r="K1011" s="25"/>
      <c r="L1011" s="71"/>
      <c r="M1011" s="18"/>
      <c r="N1011" s="18"/>
      <c r="R1011" s="4"/>
    </row>
    <row r="1012" spans="5:18" ht="12.75">
      <c r="E1012" s="19"/>
      <c r="F1012" s="24"/>
      <c r="G1012" s="26"/>
      <c r="H1012" s="24"/>
      <c r="I1012" s="24"/>
      <c r="J1012" s="27"/>
      <c r="K1012" s="25"/>
      <c r="L1012" s="71"/>
      <c r="M1012" s="18"/>
      <c r="N1012" s="18"/>
      <c r="R1012" s="4"/>
    </row>
    <row r="1013" spans="5:18" ht="12.75">
      <c r="E1013" s="19"/>
      <c r="F1013" s="24"/>
      <c r="G1013" s="26"/>
      <c r="H1013" s="24"/>
      <c r="I1013" s="24"/>
      <c r="J1013" s="27"/>
      <c r="K1013" s="25"/>
      <c r="L1013" s="71"/>
      <c r="M1013" s="18"/>
      <c r="N1013" s="18"/>
      <c r="R1013" s="4"/>
    </row>
    <row r="1014" spans="5:18" ht="12.75">
      <c r="E1014" s="19"/>
      <c r="F1014" s="24"/>
      <c r="G1014" s="26"/>
      <c r="H1014" s="24"/>
      <c r="I1014" s="24"/>
      <c r="J1014" s="27"/>
      <c r="K1014" s="25"/>
      <c r="L1014" s="71"/>
      <c r="M1014" s="18"/>
      <c r="N1014" s="18"/>
      <c r="R1014" s="4"/>
    </row>
    <row r="1015" spans="5:18" ht="12.75">
      <c r="E1015" s="19"/>
      <c r="F1015" s="24"/>
      <c r="G1015" s="26"/>
      <c r="H1015" s="24"/>
      <c r="I1015" s="24"/>
      <c r="J1015" s="27"/>
      <c r="K1015" s="25"/>
      <c r="L1015" s="71"/>
      <c r="M1015" s="18"/>
      <c r="N1015" s="18"/>
      <c r="R1015" s="4"/>
    </row>
    <row r="1016" spans="5:18" ht="12.75">
      <c r="E1016" s="19"/>
      <c r="F1016" s="24"/>
      <c r="G1016" s="26"/>
      <c r="H1016" s="24"/>
      <c r="I1016" s="24"/>
      <c r="J1016" s="27"/>
      <c r="K1016" s="25"/>
      <c r="L1016" s="71"/>
      <c r="M1016" s="18"/>
      <c r="N1016" s="18"/>
      <c r="R1016" s="4"/>
    </row>
    <row r="1017" spans="5:18" ht="12.75">
      <c r="E1017" s="19"/>
      <c r="F1017" s="24"/>
      <c r="G1017" s="26"/>
      <c r="H1017" s="24"/>
      <c r="I1017" s="24"/>
      <c r="J1017" s="27"/>
      <c r="K1017" s="25"/>
      <c r="L1017" s="71"/>
      <c r="M1017" s="18"/>
      <c r="N1017" s="18"/>
      <c r="R1017" s="4"/>
    </row>
    <row r="1018" spans="5:18" ht="12.75">
      <c r="E1018" s="19"/>
      <c r="F1018" s="24"/>
      <c r="G1018" s="26"/>
      <c r="H1018" s="24"/>
      <c r="I1018" s="24"/>
      <c r="J1018" s="27"/>
      <c r="K1018" s="25"/>
      <c r="L1018" s="71"/>
      <c r="M1018" s="18"/>
      <c r="N1018" s="18"/>
      <c r="R1018" s="4"/>
    </row>
    <row r="1019" spans="4:18" ht="12.75">
      <c r="D1019" s="4"/>
      <c r="E1019" s="42"/>
      <c r="F1019" s="43"/>
      <c r="G1019" s="43"/>
      <c r="H1019" s="43"/>
      <c r="I1019" s="43"/>
      <c r="J1019" s="43"/>
      <c r="K1019" s="42"/>
      <c r="L1019" s="43"/>
      <c r="M1019" s="43"/>
      <c r="N1019" s="43"/>
      <c r="O1019" s="39"/>
      <c r="P1019" s="40"/>
      <c r="Q1019" s="40"/>
      <c r="R1019" s="41"/>
    </row>
    <row r="1020" spans="4:18" ht="12.75">
      <c r="D1020" s="1"/>
      <c r="E1020" s="1"/>
      <c r="F1020" s="9"/>
      <c r="G1020" s="9"/>
      <c r="H1020" s="9"/>
      <c r="I1020" s="9"/>
      <c r="J1020" s="9"/>
      <c r="K1020" s="9"/>
      <c r="L1020" s="9"/>
      <c r="M1020" s="9"/>
      <c r="N1020" s="9"/>
      <c r="O1020" s="1"/>
      <c r="R1020" s="1"/>
    </row>
    <row r="1021" spans="4:18" ht="12.75">
      <c r="D1021" s="1"/>
      <c r="E1021" s="1"/>
      <c r="F1021" s="9"/>
      <c r="G1021" s="9"/>
      <c r="H1021" s="9"/>
      <c r="I1021" s="9"/>
      <c r="J1021" s="9"/>
      <c r="K1021" s="9"/>
      <c r="L1021" s="9"/>
      <c r="M1021" s="9"/>
      <c r="N1021" s="9"/>
      <c r="O1021" s="1"/>
      <c r="R1021" s="1"/>
    </row>
    <row r="1022" spans="3:18" ht="12.75">
      <c r="C1022" s="14"/>
      <c r="D1022" s="1"/>
      <c r="E1022" s="1"/>
      <c r="F1022" s="9"/>
      <c r="G1022" s="9"/>
      <c r="H1022" s="9"/>
      <c r="I1022" s="9"/>
      <c r="J1022" s="9"/>
      <c r="K1022" s="9"/>
      <c r="L1022" s="9"/>
      <c r="M1022" s="9"/>
      <c r="N1022" s="9"/>
      <c r="O1022" s="7"/>
      <c r="R1022" s="1"/>
    </row>
    <row r="1023" spans="4:18" ht="12.75">
      <c r="D1023" s="1"/>
      <c r="E1023" s="1"/>
      <c r="F1023" s="9"/>
      <c r="G1023" s="9"/>
      <c r="H1023" s="9"/>
      <c r="I1023" s="9"/>
      <c r="J1023" s="9"/>
      <c r="K1023" s="9"/>
      <c r="L1023" s="9"/>
      <c r="M1023" s="9"/>
      <c r="N1023" s="9"/>
      <c r="O1023" s="1"/>
      <c r="R1023" s="1"/>
    </row>
    <row r="1024" spans="4:18" ht="12.75">
      <c r="D1024" s="1"/>
      <c r="E1024" s="1"/>
      <c r="F1024" s="9"/>
      <c r="G1024" s="9"/>
      <c r="H1024" s="9"/>
      <c r="I1024" s="9"/>
      <c r="J1024" s="9"/>
      <c r="K1024" s="9"/>
      <c r="L1024" s="9"/>
      <c r="M1024" s="9"/>
      <c r="N1024" s="9"/>
      <c r="O1024" s="1"/>
      <c r="R1024" s="1"/>
    </row>
    <row r="1025" spans="4:18" ht="12.75">
      <c r="D1025" s="1"/>
      <c r="E1025" s="1"/>
      <c r="F1025" s="9"/>
      <c r="G1025" s="9"/>
      <c r="H1025" s="9"/>
      <c r="I1025" s="9"/>
      <c r="J1025" s="9"/>
      <c r="K1025" s="9"/>
      <c r="L1025" s="9"/>
      <c r="M1025" s="9"/>
      <c r="N1025" s="9"/>
      <c r="O1025" s="1"/>
      <c r="R1025" s="1"/>
    </row>
    <row r="1026" spans="4:15" ht="12.75">
      <c r="D1026" s="1"/>
      <c r="E1026" s="1"/>
      <c r="F1026" s="9"/>
      <c r="G1026" s="9"/>
      <c r="H1026" s="9"/>
      <c r="I1026" s="9"/>
      <c r="J1026" s="9"/>
      <c r="K1026" s="9"/>
      <c r="L1026" s="9"/>
      <c r="M1026" s="9"/>
      <c r="N1026" s="9"/>
      <c r="O1026" s="1"/>
    </row>
    <row r="1027" spans="4:15" ht="12.75">
      <c r="D1027" s="1"/>
      <c r="E1027" s="1"/>
      <c r="F1027" s="9"/>
      <c r="G1027" s="9"/>
      <c r="H1027" s="9"/>
      <c r="I1027" s="9"/>
      <c r="J1027" s="9"/>
      <c r="K1027" s="9"/>
      <c r="L1027" s="9"/>
      <c r="M1027" s="9"/>
      <c r="N1027" s="9"/>
      <c r="O1027" s="1"/>
    </row>
    <row r="1028" spans="4:15" ht="12.75">
      <c r="D1028" s="1"/>
      <c r="E1028" s="1"/>
      <c r="F1028" s="9"/>
      <c r="G1028" s="9"/>
      <c r="H1028" s="9"/>
      <c r="I1028" s="9"/>
      <c r="J1028" s="9"/>
      <c r="K1028" s="9"/>
      <c r="L1028" s="9"/>
      <c r="M1028" s="9"/>
      <c r="N1028" s="9"/>
      <c r="O1028" s="1"/>
    </row>
    <row r="1029" spans="4:15" ht="12.75">
      <c r="D1029" s="1"/>
      <c r="E1029" s="1"/>
      <c r="F1029" s="9"/>
      <c r="G1029" s="9"/>
      <c r="H1029" s="9"/>
      <c r="I1029" s="9"/>
      <c r="J1029" s="9"/>
      <c r="K1029" s="9"/>
      <c r="L1029" s="9"/>
      <c r="M1029" s="9"/>
      <c r="N1029" s="9"/>
      <c r="O1029" s="1"/>
    </row>
    <row r="1030" spans="4:15" ht="12.75">
      <c r="D1030" s="1"/>
      <c r="E1030" s="1"/>
      <c r="F1030" s="9"/>
      <c r="G1030" s="9"/>
      <c r="H1030" s="9"/>
      <c r="I1030" s="9"/>
      <c r="J1030" s="9"/>
      <c r="K1030" s="9"/>
      <c r="L1030" s="9"/>
      <c r="M1030" s="9"/>
      <c r="N1030" s="9"/>
      <c r="O1030" s="1"/>
    </row>
    <row r="1031" spans="4:15" ht="12.75">
      <c r="D1031" s="1"/>
      <c r="E1031" s="1"/>
      <c r="F1031" s="9"/>
      <c r="G1031" s="9"/>
      <c r="H1031" s="9"/>
      <c r="I1031" s="9"/>
      <c r="J1031" s="9"/>
      <c r="K1031" s="9"/>
      <c r="L1031" s="9"/>
      <c r="M1031" s="9"/>
      <c r="N1031" s="9"/>
      <c r="O1031" s="1"/>
    </row>
    <row r="1032" spans="4:15" ht="12.75">
      <c r="D1032" s="1"/>
      <c r="E1032" s="1"/>
      <c r="F1032" s="9"/>
      <c r="G1032" s="9"/>
      <c r="H1032" s="9"/>
      <c r="I1032" s="9"/>
      <c r="J1032" s="9"/>
      <c r="K1032" s="9"/>
      <c r="L1032" s="9"/>
      <c r="M1032" s="9"/>
      <c r="N1032" s="9"/>
      <c r="O1032" s="1"/>
    </row>
    <row r="1033" spans="4:15" ht="12.75">
      <c r="D1033" s="1"/>
      <c r="E1033" s="1"/>
      <c r="F1033" s="9"/>
      <c r="G1033" s="9"/>
      <c r="H1033" s="9"/>
      <c r="I1033" s="9"/>
      <c r="J1033" s="9"/>
      <c r="K1033" s="9"/>
      <c r="L1033" s="9"/>
      <c r="M1033" s="9"/>
      <c r="N1033" s="9"/>
      <c r="O1033" s="1"/>
    </row>
    <row r="1034" spans="4:15" ht="12.75">
      <c r="D1034" s="1"/>
      <c r="E1034" s="1"/>
      <c r="F1034" s="9"/>
      <c r="G1034" s="9"/>
      <c r="H1034" s="9"/>
      <c r="I1034" s="9"/>
      <c r="J1034" s="9"/>
      <c r="K1034" s="9"/>
      <c r="L1034" s="9"/>
      <c r="M1034" s="9"/>
      <c r="N1034" s="9"/>
      <c r="O1034" s="1"/>
    </row>
    <row r="1035" spans="4:15" ht="12.75">
      <c r="D1035" s="1"/>
      <c r="E1035" s="1"/>
      <c r="F1035" s="9"/>
      <c r="G1035" s="9"/>
      <c r="H1035" s="9"/>
      <c r="I1035" s="9"/>
      <c r="J1035" s="9"/>
      <c r="K1035" s="9"/>
      <c r="L1035" s="9"/>
      <c r="M1035" s="9"/>
      <c r="N1035" s="9"/>
      <c r="O1035" s="1"/>
    </row>
    <row r="1036" spans="4:15" ht="12.75">
      <c r="D1036" s="1"/>
      <c r="E1036" s="1"/>
      <c r="F1036" s="9"/>
      <c r="G1036" s="9"/>
      <c r="H1036" s="9"/>
      <c r="I1036" s="9"/>
      <c r="J1036" s="9"/>
      <c r="K1036" s="9"/>
      <c r="L1036" s="9"/>
      <c r="M1036" s="9"/>
      <c r="N1036" s="9"/>
      <c r="O1036" s="1"/>
    </row>
    <row r="1037" spans="4:15" ht="12.75">
      <c r="D1037" s="1"/>
      <c r="E1037" s="1"/>
      <c r="F1037" s="9"/>
      <c r="G1037" s="9"/>
      <c r="H1037" s="9"/>
      <c r="I1037" s="9"/>
      <c r="J1037" s="9"/>
      <c r="K1037" s="9"/>
      <c r="L1037" s="9"/>
      <c r="M1037" s="9"/>
      <c r="N1037" s="9"/>
      <c r="O1037" s="1"/>
    </row>
    <row r="1038" spans="4:15" ht="12.75">
      <c r="D1038" s="1"/>
      <c r="E1038" s="1"/>
      <c r="F1038" s="9"/>
      <c r="G1038" s="9"/>
      <c r="H1038" s="9"/>
      <c r="I1038" s="9"/>
      <c r="J1038" s="9"/>
      <c r="K1038" s="9"/>
      <c r="L1038" s="9"/>
      <c r="M1038" s="9"/>
      <c r="N1038" s="9"/>
      <c r="O1038" s="1"/>
    </row>
    <row r="1039" spans="4:15" ht="12.75">
      <c r="D1039" s="1"/>
      <c r="E1039" s="1"/>
      <c r="F1039" s="9"/>
      <c r="G1039" s="9"/>
      <c r="H1039" s="9"/>
      <c r="I1039" s="9"/>
      <c r="J1039" s="9"/>
      <c r="K1039" s="9"/>
      <c r="L1039" s="9"/>
      <c r="M1039" s="9"/>
      <c r="N1039" s="9"/>
      <c r="O1039" s="1"/>
    </row>
    <row r="1040" spans="4:15" ht="12.75">
      <c r="D1040" s="1"/>
      <c r="E1040" s="1"/>
      <c r="F1040" s="9"/>
      <c r="G1040" s="9"/>
      <c r="H1040" s="9"/>
      <c r="I1040" s="9"/>
      <c r="J1040" s="9"/>
      <c r="K1040" s="9"/>
      <c r="L1040" s="9"/>
      <c r="M1040" s="9"/>
      <c r="N1040" s="9"/>
      <c r="O1040" s="1"/>
    </row>
    <row r="1041" spans="4:15" ht="12.75">
      <c r="D1041" s="1"/>
      <c r="E1041" s="1"/>
      <c r="F1041" s="9"/>
      <c r="G1041" s="9"/>
      <c r="H1041" s="9"/>
      <c r="I1041" s="9"/>
      <c r="J1041" s="9"/>
      <c r="K1041" s="9"/>
      <c r="L1041" s="9"/>
      <c r="M1041" s="9"/>
      <c r="N1041" s="9"/>
      <c r="O1041" s="1"/>
    </row>
    <row r="1042" spans="4:15" ht="12.75">
      <c r="D1042" s="1"/>
      <c r="E1042" s="1"/>
      <c r="F1042" s="9"/>
      <c r="G1042" s="9"/>
      <c r="H1042" s="9"/>
      <c r="I1042" s="9"/>
      <c r="J1042" s="9"/>
      <c r="K1042" s="9"/>
      <c r="L1042" s="9"/>
      <c r="M1042" s="9"/>
      <c r="N1042" s="9"/>
      <c r="O1042" s="1"/>
    </row>
    <row r="1043" spans="4:15" ht="12.75">
      <c r="D1043" s="1"/>
      <c r="E1043" s="1"/>
      <c r="F1043" s="9"/>
      <c r="G1043" s="9"/>
      <c r="H1043" s="9"/>
      <c r="I1043" s="9"/>
      <c r="J1043" s="9"/>
      <c r="K1043" s="9"/>
      <c r="L1043" s="9"/>
      <c r="M1043" s="9"/>
      <c r="N1043" s="9"/>
      <c r="O1043" s="1"/>
    </row>
    <row r="1044" spans="4:15" ht="12.75">
      <c r="D1044" s="1"/>
      <c r="E1044" s="1"/>
      <c r="F1044" s="9"/>
      <c r="G1044" s="9"/>
      <c r="H1044" s="9"/>
      <c r="I1044" s="9"/>
      <c r="J1044" s="9"/>
      <c r="K1044" s="9"/>
      <c r="L1044" s="9"/>
      <c r="M1044" s="9"/>
      <c r="N1044" s="9"/>
      <c r="O1044" s="1"/>
    </row>
    <row r="1045" spans="4:15" ht="12.75">
      <c r="D1045" s="1"/>
      <c r="E1045" s="1"/>
      <c r="F1045" s="9"/>
      <c r="G1045" s="9"/>
      <c r="H1045" s="9"/>
      <c r="I1045" s="9"/>
      <c r="J1045" s="9"/>
      <c r="K1045" s="9"/>
      <c r="L1045" s="9"/>
      <c r="M1045" s="9"/>
      <c r="N1045" s="9"/>
      <c r="O1045" s="1"/>
    </row>
    <row r="1046" spans="4:15" ht="12.75">
      <c r="D1046" s="1"/>
      <c r="E1046" s="1"/>
      <c r="F1046" s="9"/>
      <c r="G1046" s="9"/>
      <c r="H1046" s="9"/>
      <c r="I1046" s="9"/>
      <c r="J1046" s="9"/>
      <c r="K1046" s="9"/>
      <c r="L1046" s="9"/>
      <c r="M1046" s="9"/>
      <c r="N1046" s="9"/>
      <c r="O1046" s="1"/>
    </row>
    <row r="1047" spans="4:15" ht="12.75">
      <c r="D1047" s="1"/>
      <c r="E1047" s="1"/>
      <c r="F1047" s="9"/>
      <c r="G1047" s="9"/>
      <c r="H1047" s="9"/>
      <c r="I1047" s="9"/>
      <c r="J1047" s="9"/>
      <c r="K1047" s="9"/>
      <c r="L1047" s="9"/>
      <c r="M1047" s="9"/>
      <c r="N1047" s="9"/>
      <c r="O1047" s="1"/>
    </row>
    <row r="1048" spans="4:15" ht="12.75">
      <c r="D1048" s="1"/>
      <c r="E1048" s="1"/>
      <c r="F1048" s="9"/>
      <c r="G1048" s="9"/>
      <c r="H1048" s="9"/>
      <c r="I1048" s="9"/>
      <c r="J1048" s="9"/>
      <c r="K1048" s="9"/>
      <c r="L1048" s="9"/>
      <c r="M1048" s="9"/>
      <c r="N1048" s="9"/>
      <c r="O1048" s="1"/>
    </row>
    <row r="1049" spans="4:15" ht="12.75">
      <c r="D1049" s="1"/>
      <c r="E1049" s="1"/>
      <c r="F1049" s="9"/>
      <c r="G1049" s="9"/>
      <c r="H1049" s="9"/>
      <c r="I1049" s="9"/>
      <c r="J1049" s="9"/>
      <c r="K1049" s="9"/>
      <c r="L1049" s="9"/>
      <c r="M1049" s="9"/>
      <c r="N1049" s="9"/>
      <c r="O1049" s="1"/>
    </row>
    <row r="1050" spans="4:15" ht="12.75">
      <c r="D1050" s="1"/>
      <c r="E1050" s="1"/>
      <c r="F1050" s="9"/>
      <c r="G1050" s="9"/>
      <c r="H1050" s="9"/>
      <c r="I1050" s="9"/>
      <c r="J1050" s="9"/>
      <c r="K1050" s="9"/>
      <c r="L1050" s="9"/>
      <c r="M1050" s="9"/>
      <c r="N1050" s="9"/>
      <c r="O1050" s="1"/>
    </row>
    <row r="1051" spans="4:15" ht="12.75">
      <c r="D1051" s="1"/>
      <c r="E1051" s="1"/>
      <c r="F1051" s="9"/>
      <c r="G1051" s="9"/>
      <c r="H1051" s="9"/>
      <c r="I1051" s="9"/>
      <c r="J1051" s="9"/>
      <c r="K1051" s="9"/>
      <c r="L1051" s="9"/>
      <c r="M1051" s="9"/>
      <c r="N1051" s="9"/>
      <c r="O1051" s="1"/>
    </row>
    <row r="1052" spans="4:15" ht="12.75">
      <c r="D1052" s="1"/>
      <c r="E1052" s="1"/>
      <c r="F1052" s="9"/>
      <c r="G1052" s="9"/>
      <c r="H1052" s="9"/>
      <c r="I1052" s="9"/>
      <c r="J1052" s="9"/>
      <c r="K1052" s="9"/>
      <c r="L1052" s="9"/>
      <c r="M1052" s="9"/>
      <c r="N1052" s="9"/>
      <c r="O1052" s="1"/>
    </row>
    <row r="1053" spans="4:15" ht="12.75">
      <c r="D1053" s="1"/>
      <c r="E1053" s="1"/>
      <c r="F1053" s="9"/>
      <c r="G1053" s="9"/>
      <c r="H1053" s="9"/>
      <c r="I1053" s="9"/>
      <c r="J1053" s="9"/>
      <c r="K1053" s="9"/>
      <c r="L1053" s="9"/>
      <c r="M1053" s="9"/>
      <c r="N1053" s="9"/>
      <c r="O1053" s="1"/>
    </row>
    <row r="1054" spans="4:15" ht="12.75">
      <c r="D1054" s="1"/>
      <c r="E1054" s="1"/>
      <c r="F1054" s="9"/>
      <c r="G1054" s="9"/>
      <c r="H1054" s="9"/>
      <c r="I1054" s="9"/>
      <c r="J1054" s="9"/>
      <c r="K1054" s="9"/>
      <c r="L1054" s="9"/>
      <c r="M1054" s="9"/>
      <c r="N1054" s="9"/>
      <c r="O1054" s="1"/>
    </row>
    <row r="1055" spans="4:15" ht="12.75">
      <c r="D1055" s="1"/>
      <c r="E1055" s="1"/>
      <c r="F1055" s="9"/>
      <c r="G1055" s="9"/>
      <c r="H1055" s="9"/>
      <c r="I1055" s="9"/>
      <c r="J1055" s="9"/>
      <c r="K1055" s="9"/>
      <c r="L1055" s="9"/>
      <c r="M1055" s="9"/>
      <c r="N1055" s="9"/>
      <c r="O1055" s="1"/>
    </row>
    <row r="1056" spans="4:15" ht="12.75">
      <c r="D1056" s="1"/>
      <c r="E1056" s="1"/>
      <c r="F1056" s="9"/>
      <c r="G1056" s="9"/>
      <c r="H1056" s="9"/>
      <c r="I1056" s="9"/>
      <c r="J1056" s="9"/>
      <c r="K1056" s="9"/>
      <c r="L1056" s="9"/>
      <c r="M1056" s="9"/>
      <c r="N1056" s="9"/>
      <c r="O1056" s="1"/>
    </row>
    <row r="1057" spans="4:15" ht="12.75">
      <c r="D1057" s="1"/>
      <c r="E1057" s="1"/>
      <c r="F1057" s="9"/>
      <c r="G1057" s="9"/>
      <c r="H1057" s="9"/>
      <c r="I1057" s="9"/>
      <c r="J1057" s="9"/>
      <c r="K1057" s="9"/>
      <c r="L1057" s="9"/>
      <c r="M1057" s="9"/>
      <c r="N1057" s="9"/>
      <c r="O1057" s="1"/>
    </row>
    <row r="1058" spans="4:15" ht="12.75">
      <c r="D1058" s="1"/>
      <c r="E1058" s="1"/>
      <c r="F1058" s="9"/>
      <c r="G1058" s="9"/>
      <c r="H1058" s="9"/>
      <c r="I1058" s="9"/>
      <c r="J1058" s="9"/>
      <c r="K1058" s="9"/>
      <c r="L1058" s="9"/>
      <c r="M1058" s="9"/>
      <c r="N1058" s="9"/>
      <c r="O1058" s="1"/>
    </row>
    <row r="1059" spans="4:15" ht="12.75">
      <c r="D1059" s="1"/>
      <c r="E1059" s="1"/>
      <c r="F1059" s="9"/>
      <c r="G1059" s="9"/>
      <c r="H1059" s="9"/>
      <c r="I1059" s="9"/>
      <c r="J1059" s="9"/>
      <c r="K1059" s="9"/>
      <c r="L1059" s="9"/>
      <c r="M1059" s="9"/>
      <c r="N1059" s="9"/>
      <c r="O1059" s="1"/>
    </row>
    <row r="1060" spans="4:15" ht="12.75">
      <c r="D1060" s="1"/>
      <c r="E1060" s="1"/>
      <c r="F1060" s="9"/>
      <c r="G1060" s="9"/>
      <c r="H1060" s="9"/>
      <c r="I1060" s="9"/>
      <c r="J1060" s="9"/>
      <c r="K1060" s="9"/>
      <c r="L1060" s="9"/>
      <c r="M1060" s="9"/>
      <c r="N1060" s="9"/>
      <c r="O1060" s="1"/>
    </row>
    <row r="1061" spans="4:15" ht="12.75">
      <c r="D1061" s="1"/>
      <c r="E1061" s="1"/>
      <c r="F1061" s="9"/>
      <c r="G1061" s="9"/>
      <c r="H1061" s="9"/>
      <c r="I1061" s="9"/>
      <c r="J1061" s="9"/>
      <c r="K1061" s="9"/>
      <c r="L1061" s="9"/>
      <c r="M1061" s="9"/>
      <c r="N1061" s="9"/>
      <c r="O1061" s="1"/>
    </row>
    <row r="1062" spans="4:15" ht="12.75">
      <c r="D1062" s="1"/>
      <c r="E1062" s="1"/>
      <c r="F1062" s="9"/>
      <c r="G1062" s="9"/>
      <c r="H1062" s="9"/>
      <c r="I1062" s="9"/>
      <c r="J1062" s="9"/>
      <c r="K1062" s="9"/>
      <c r="L1062" s="9"/>
      <c r="M1062" s="9"/>
      <c r="N1062" s="9"/>
      <c r="O1062" s="1"/>
    </row>
    <row r="1063" spans="4:15" ht="12.75">
      <c r="D1063" s="1"/>
      <c r="E1063" s="1"/>
      <c r="F1063" s="9"/>
      <c r="G1063" s="9"/>
      <c r="H1063" s="9"/>
      <c r="I1063" s="9"/>
      <c r="J1063" s="9"/>
      <c r="K1063" s="9"/>
      <c r="L1063" s="9"/>
      <c r="M1063" s="9"/>
      <c r="N1063" s="9"/>
      <c r="O1063" s="1"/>
    </row>
    <row r="1064" spans="4:15" ht="12.75">
      <c r="D1064" s="1"/>
      <c r="E1064" s="1"/>
      <c r="F1064" s="9"/>
      <c r="G1064" s="9"/>
      <c r="H1064" s="9"/>
      <c r="I1064" s="9"/>
      <c r="J1064" s="9"/>
      <c r="K1064" s="9"/>
      <c r="L1064" s="9"/>
      <c r="M1064" s="9"/>
      <c r="N1064" s="9"/>
      <c r="O1064" s="1"/>
    </row>
    <row r="1065" spans="4:15" ht="12.75">
      <c r="D1065" s="1"/>
      <c r="E1065" s="1"/>
      <c r="F1065" s="9"/>
      <c r="G1065" s="9"/>
      <c r="H1065" s="9"/>
      <c r="I1065" s="9"/>
      <c r="J1065" s="9"/>
      <c r="K1065" s="9"/>
      <c r="L1065" s="9"/>
      <c r="M1065" s="9"/>
      <c r="N1065" s="9"/>
      <c r="O1065" s="1"/>
    </row>
    <row r="1066" spans="4:15" ht="12.75">
      <c r="D1066" s="1"/>
      <c r="E1066" s="1"/>
      <c r="F1066" s="9"/>
      <c r="G1066" s="9"/>
      <c r="H1066" s="9"/>
      <c r="I1066" s="9"/>
      <c r="J1066" s="9"/>
      <c r="K1066" s="9"/>
      <c r="L1066" s="9"/>
      <c r="M1066" s="9"/>
      <c r="N1066" s="9"/>
      <c r="O1066" s="1"/>
    </row>
    <row r="1067" spans="4:15" ht="12.75">
      <c r="D1067" s="1"/>
      <c r="E1067" s="1"/>
      <c r="F1067" s="9"/>
      <c r="G1067" s="9"/>
      <c r="H1067" s="9"/>
      <c r="I1067" s="9"/>
      <c r="J1067" s="9"/>
      <c r="K1067" s="9"/>
      <c r="L1067" s="9"/>
      <c r="M1067" s="9"/>
      <c r="N1067" s="9"/>
      <c r="O1067" s="1"/>
    </row>
    <row r="1068" spans="4:15" ht="12.75">
      <c r="D1068" s="1"/>
      <c r="E1068" s="1"/>
      <c r="F1068" s="9"/>
      <c r="G1068" s="9"/>
      <c r="H1068" s="9"/>
      <c r="I1068" s="9"/>
      <c r="J1068" s="9"/>
      <c r="K1068" s="9"/>
      <c r="L1068" s="9"/>
      <c r="M1068" s="9"/>
      <c r="N1068" s="9"/>
      <c r="O1068" s="1"/>
    </row>
    <row r="1069" spans="4:15" ht="12.75">
      <c r="D1069" s="1"/>
      <c r="E1069" s="1"/>
      <c r="F1069" s="9"/>
      <c r="G1069" s="9"/>
      <c r="H1069" s="9"/>
      <c r="I1069" s="9"/>
      <c r="J1069" s="9"/>
      <c r="K1069" s="9"/>
      <c r="L1069" s="9"/>
      <c r="M1069" s="9"/>
      <c r="N1069" s="9"/>
      <c r="O1069" s="1"/>
    </row>
    <row r="1070" spans="4:15" ht="12.75">
      <c r="D1070" s="1"/>
      <c r="E1070" s="1"/>
      <c r="F1070" s="9"/>
      <c r="G1070" s="9"/>
      <c r="H1070" s="9"/>
      <c r="I1070" s="9"/>
      <c r="J1070" s="9"/>
      <c r="K1070" s="9"/>
      <c r="L1070" s="9"/>
      <c r="M1070" s="9"/>
      <c r="N1070" s="9"/>
      <c r="O1070" s="1"/>
    </row>
    <row r="1071" spans="4:15" ht="12.75">
      <c r="D1071" s="1"/>
      <c r="E1071" s="1"/>
      <c r="F1071" s="9"/>
      <c r="G1071" s="9"/>
      <c r="H1071" s="9"/>
      <c r="I1071" s="9"/>
      <c r="J1071" s="9"/>
      <c r="K1071" s="9"/>
      <c r="L1071" s="9"/>
      <c r="M1071" s="9"/>
      <c r="N1071" s="9"/>
      <c r="O1071" s="1"/>
    </row>
    <row r="1072" spans="4:15" ht="12.75">
      <c r="D1072" s="1"/>
      <c r="E1072" s="1"/>
      <c r="F1072" s="9"/>
      <c r="G1072" s="9"/>
      <c r="H1072" s="9"/>
      <c r="I1072" s="9"/>
      <c r="J1072" s="9"/>
      <c r="K1072" s="9"/>
      <c r="L1072" s="9"/>
      <c r="M1072" s="9"/>
      <c r="N1072" s="9"/>
      <c r="O1072" s="1"/>
    </row>
    <row r="1073" spans="4:15" ht="12.75">
      <c r="D1073" s="1"/>
      <c r="E1073" s="1"/>
      <c r="F1073" s="9"/>
      <c r="G1073" s="9"/>
      <c r="H1073" s="9"/>
      <c r="I1073" s="9"/>
      <c r="J1073" s="9"/>
      <c r="K1073" s="9"/>
      <c r="L1073" s="9"/>
      <c r="M1073" s="9"/>
      <c r="N1073" s="9"/>
      <c r="O1073" s="1"/>
    </row>
    <row r="1074" spans="4:15" ht="12.75">
      <c r="D1074" s="1"/>
      <c r="E1074" s="1"/>
      <c r="F1074" s="9"/>
      <c r="G1074" s="9"/>
      <c r="H1074" s="9"/>
      <c r="I1074" s="9"/>
      <c r="J1074" s="9"/>
      <c r="K1074" s="9"/>
      <c r="L1074" s="9"/>
      <c r="M1074" s="9"/>
      <c r="N1074" s="9"/>
      <c r="O1074" s="1"/>
    </row>
    <row r="1075" spans="4:15" ht="12.75">
      <c r="D1075" s="1"/>
      <c r="E1075" s="1"/>
      <c r="F1075" s="9"/>
      <c r="G1075" s="9"/>
      <c r="H1075" s="9"/>
      <c r="I1075" s="9"/>
      <c r="J1075" s="9"/>
      <c r="K1075" s="9"/>
      <c r="L1075" s="9"/>
      <c r="M1075" s="9"/>
      <c r="N1075" s="9"/>
      <c r="O1075" s="1"/>
    </row>
    <row r="1076" spans="4:15" ht="12.75">
      <c r="D1076" s="1"/>
      <c r="E1076" s="1"/>
      <c r="F1076" s="9"/>
      <c r="G1076" s="9"/>
      <c r="H1076" s="9"/>
      <c r="I1076" s="9"/>
      <c r="J1076" s="9"/>
      <c r="K1076" s="9"/>
      <c r="L1076" s="9"/>
      <c r="M1076" s="9"/>
      <c r="N1076" s="9"/>
      <c r="O1076" s="1"/>
    </row>
    <row r="1077" spans="4:15" ht="12.75">
      <c r="D1077" s="1"/>
      <c r="E1077" s="1"/>
      <c r="F1077" s="9"/>
      <c r="G1077" s="9"/>
      <c r="H1077" s="9"/>
      <c r="I1077" s="9"/>
      <c r="J1077" s="9"/>
      <c r="K1077" s="9"/>
      <c r="L1077" s="9"/>
      <c r="M1077" s="9"/>
      <c r="N1077" s="9"/>
      <c r="O1077" s="1"/>
    </row>
    <row r="1078" spans="4:15" ht="12.75">
      <c r="D1078" s="1"/>
      <c r="E1078" s="1"/>
      <c r="F1078" s="9"/>
      <c r="G1078" s="9"/>
      <c r="H1078" s="9"/>
      <c r="I1078" s="9"/>
      <c r="J1078" s="9"/>
      <c r="K1078" s="9"/>
      <c r="L1078" s="9"/>
      <c r="M1078" s="9"/>
      <c r="N1078" s="9"/>
      <c r="O1078" s="1"/>
    </row>
    <row r="1079" spans="4:15" ht="12.75">
      <c r="D1079" s="1"/>
      <c r="E1079" s="1"/>
      <c r="F1079" s="9"/>
      <c r="G1079" s="9"/>
      <c r="H1079" s="9"/>
      <c r="I1079" s="9"/>
      <c r="J1079" s="9"/>
      <c r="K1079" s="9"/>
      <c r="L1079" s="9"/>
      <c r="M1079" s="9"/>
      <c r="N1079" s="9"/>
      <c r="O1079" s="1"/>
    </row>
    <row r="1080" spans="4:15" ht="12.75">
      <c r="D1080" s="1"/>
      <c r="E1080" s="1"/>
      <c r="F1080" s="9"/>
      <c r="G1080" s="9"/>
      <c r="H1080" s="9"/>
      <c r="I1080" s="9"/>
      <c r="J1080" s="9"/>
      <c r="K1080" s="9"/>
      <c r="L1080" s="9"/>
      <c r="M1080" s="9"/>
      <c r="N1080" s="9"/>
      <c r="O1080" s="1"/>
    </row>
    <row r="1081" spans="4:15" ht="12.75">
      <c r="D1081" s="1"/>
      <c r="E1081" s="1"/>
      <c r="F1081" s="9"/>
      <c r="G1081" s="9"/>
      <c r="H1081" s="9"/>
      <c r="I1081" s="9"/>
      <c r="J1081" s="9"/>
      <c r="K1081" s="9"/>
      <c r="L1081" s="9"/>
      <c r="M1081" s="9"/>
      <c r="N1081" s="9"/>
      <c r="O1081" s="1"/>
    </row>
    <row r="1082" spans="4:15" ht="12.75">
      <c r="D1082" s="1"/>
      <c r="E1082" s="1"/>
      <c r="F1082" s="9"/>
      <c r="G1082" s="9"/>
      <c r="H1082" s="9"/>
      <c r="I1082" s="9"/>
      <c r="J1082" s="9"/>
      <c r="K1082" s="9"/>
      <c r="L1082" s="9"/>
      <c r="M1082" s="9"/>
      <c r="N1082" s="9"/>
      <c r="O1082" s="1"/>
    </row>
    <row r="1083" spans="4:15" ht="12.75">
      <c r="D1083" s="1"/>
      <c r="E1083" s="1"/>
      <c r="F1083" s="9"/>
      <c r="G1083" s="9"/>
      <c r="H1083" s="9"/>
      <c r="I1083" s="9"/>
      <c r="J1083" s="9"/>
      <c r="K1083" s="9"/>
      <c r="L1083" s="9"/>
      <c r="M1083" s="9"/>
      <c r="N1083" s="9"/>
      <c r="O1083" s="1"/>
    </row>
    <row r="1084" spans="4:15" ht="12.75">
      <c r="D1084" s="1"/>
      <c r="E1084" s="1"/>
      <c r="F1084" s="9"/>
      <c r="G1084" s="9"/>
      <c r="H1084" s="9"/>
      <c r="I1084" s="9"/>
      <c r="J1084" s="9"/>
      <c r="K1084" s="9"/>
      <c r="L1084" s="9"/>
      <c r="M1084" s="9"/>
      <c r="N1084" s="9"/>
      <c r="O1084" s="1"/>
    </row>
    <row r="1085" spans="4:15" ht="12.75">
      <c r="D1085" s="1"/>
      <c r="E1085" s="1"/>
      <c r="F1085" s="9"/>
      <c r="G1085" s="9"/>
      <c r="H1085" s="9"/>
      <c r="I1085" s="9"/>
      <c r="J1085" s="9"/>
      <c r="K1085" s="9"/>
      <c r="L1085" s="9"/>
      <c r="M1085" s="9"/>
      <c r="N1085" s="9"/>
      <c r="O1085" s="1"/>
    </row>
    <row r="1086" spans="4:15" ht="12.75">
      <c r="D1086" s="1"/>
      <c r="E1086" s="1"/>
      <c r="F1086" s="9"/>
      <c r="G1086" s="9"/>
      <c r="H1086" s="9"/>
      <c r="I1086" s="9"/>
      <c r="J1086" s="9"/>
      <c r="K1086" s="9"/>
      <c r="L1086" s="9"/>
      <c r="M1086" s="9"/>
      <c r="N1086" s="9"/>
      <c r="O1086" s="1"/>
    </row>
    <row r="1087" spans="4:15" ht="12.75">
      <c r="D1087" s="1"/>
      <c r="E1087" s="1"/>
      <c r="F1087" s="9"/>
      <c r="G1087" s="9"/>
      <c r="H1087" s="9"/>
      <c r="I1087" s="9"/>
      <c r="J1087" s="9"/>
      <c r="K1087" s="9"/>
      <c r="L1087" s="9"/>
      <c r="M1087" s="9"/>
      <c r="N1087" s="9"/>
      <c r="O1087" s="1"/>
    </row>
    <row r="1088" spans="4:15" ht="12.75">
      <c r="D1088" s="1"/>
      <c r="E1088" s="1"/>
      <c r="F1088" s="9"/>
      <c r="G1088" s="9"/>
      <c r="H1088" s="9"/>
      <c r="I1088" s="9"/>
      <c r="J1088" s="9"/>
      <c r="K1088" s="9"/>
      <c r="L1088" s="9"/>
      <c r="M1088" s="9"/>
      <c r="N1088" s="9"/>
      <c r="O1088" s="1"/>
    </row>
    <row r="1089" spans="4:15" ht="12.75">
      <c r="D1089" s="1"/>
      <c r="E1089" s="1"/>
      <c r="F1089" s="9"/>
      <c r="G1089" s="9"/>
      <c r="H1089" s="9"/>
      <c r="I1089" s="9"/>
      <c r="J1089" s="9"/>
      <c r="K1089" s="9"/>
      <c r="L1089" s="9"/>
      <c r="M1089" s="9"/>
      <c r="N1089" s="9"/>
      <c r="O1089" s="1"/>
    </row>
    <row r="1090" spans="4:15" ht="12.75">
      <c r="D1090" s="1"/>
      <c r="E1090" s="1"/>
      <c r="F1090" s="9"/>
      <c r="G1090" s="9"/>
      <c r="H1090" s="9"/>
      <c r="I1090" s="9"/>
      <c r="J1090" s="9"/>
      <c r="K1090" s="9"/>
      <c r="L1090" s="9"/>
      <c r="M1090" s="9"/>
      <c r="N1090" s="9"/>
      <c r="O1090" s="1"/>
    </row>
    <row r="1091" spans="4:15" ht="12.75">
      <c r="D1091" s="1"/>
      <c r="E1091" s="1"/>
      <c r="F1091" s="9"/>
      <c r="G1091" s="9"/>
      <c r="H1091" s="9"/>
      <c r="I1091" s="9"/>
      <c r="J1091" s="9"/>
      <c r="K1091" s="9"/>
      <c r="L1091" s="9"/>
      <c r="M1091" s="9"/>
      <c r="N1091" s="9"/>
      <c r="O1091" s="1"/>
    </row>
    <row r="1092" spans="4:15" ht="12.75">
      <c r="D1092" s="1"/>
      <c r="E1092" s="1"/>
      <c r="F1092" s="9"/>
      <c r="G1092" s="9"/>
      <c r="H1092" s="9"/>
      <c r="I1092" s="9"/>
      <c r="J1092" s="9"/>
      <c r="K1092" s="9"/>
      <c r="L1092" s="9"/>
      <c r="M1092" s="9"/>
      <c r="N1092" s="9"/>
      <c r="O1092" s="1"/>
    </row>
    <row r="1093" spans="4:15" ht="12.75">
      <c r="D1093" s="1"/>
      <c r="E1093" s="1"/>
      <c r="F1093" s="9"/>
      <c r="G1093" s="9"/>
      <c r="H1093" s="9"/>
      <c r="I1093" s="9"/>
      <c r="J1093" s="9"/>
      <c r="K1093" s="9"/>
      <c r="L1093" s="9"/>
      <c r="M1093" s="9"/>
      <c r="N1093" s="9"/>
      <c r="O1093" s="1"/>
    </row>
    <row r="1094" spans="4:15" ht="12.75">
      <c r="D1094" s="1"/>
      <c r="E1094" s="1"/>
      <c r="F1094" s="9"/>
      <c r="G1094" s="9"/>
      <c r="H1094" s="9"/>
      <c r="I1094" s="9"/>
      <c r="J1094" s="9"/>
      <c r="K1094" s="9"/>
      <c r="L1094" s="9"/>
      <c r="M1094" s="9"/>
      <c r="N1094" s="9"/>
      <c r="O1094" s="1"/>
    </row>
    <row r="1095" spans="4:15" ht="12.75">
      <c r="D1095" s="1"/>
      <c r="E1095" s="1"/>
      <c r="F1095" s="9"/>
      <c r="G1095" s="9"/>
      <c r="H1095" s="9"/>
      <c r="I1095" s="9"/>
      <c r="J1095" s="9"/>
      <c r="K1095" s="9"/>
      <c r="L1095" s="9"/>
      <c r="M1095" s="9"/>
      <c r="N1095" s="9"/>
      <c r="O1095" s="1"/>
    </row>
    <row r="1096" spans="4:15" ht="12.75">
      <c r="D1096" s="1"/>
      <c r="E1096" s="1"/>
      <c r="F1096" s="9"/>
      <c r="G1096" s="9"/>
      <c r="H1096" s="9"/>
      <c r="I1096" s="9"/>
      <c r="J1096" s="9"/>
      <c r="K1096" s="9"/>
      <c r="L1096" s="9"/>
      <c r="M1096" s="9"/>
      <c r="N1096" s="9"/>
      <c r="O1096" s="1"/>
    </row>
    <row r="1097" spans="4:15" ht="12.75">
      <c r="D1097" s="1"/>
      <c r="E1097" s="1"/>
      <c r="F1097" s="9"/>
      <c r="G1097" s="9"/>
      <c r="H1097" s="9"/>
      <c r="I1097" s="9"/>
      <c r="J1097" s="9"/>
      <c r="K1097" s="9"/>
      <c r="L1097" s="9"/>
      <c r="M1097" s="9"/>
      <c r="N1097" s="9"/>
      <c r="O1097" s="1"/>
    </row>
    <row r="1098" spans="4:15" ht="12.75">
      <c r="D1098" s="1"/>
      <c r="E1098" s="1"/>
      <c r="F1098" s="9"/>
      <c r="G1098" s="9"/>
      <c r="H1098" s="9"/>
      <c r="I1098" s="9"/>
      <c r="J1098" s="9"/>
      <c r="K1098" s="9"/>
      <c r="L1098" s="9"/>
      <c r="M1098" s="9"/>
      <c r="N1098" s="9"/>
      <c r="O1098" s="1"/>
    </row>
    <row r="1099" spans="4:15" ht="12.75">
      <c r="D1099" s="1"/>
      <c r="E1099" s="1"/>
      <c r="F1099" s="9"/>
      <c r="G1099" s="9"/>
      <c r="H1099" s="9"/>
      <c r="I1099" s="9"/>
      <c r="J1099" s="9"/>
      <c r="K1099" s="9"/>
      <c r="L1099" s="9"/>
      <c r="M1099" s="9"/>
      <c r="N1099" s="9"/>
      <c r="O1099" s="1"/>
    </row>
    <row r="1100" spans="4:15" ht="12.75">
      <c r="D1100" s="1"/>
      <c r="E1100" s="1"/>
      <c r="F1100" s="9"/>
      <c r="G1100" s="9"/>
      <c r="H1100" s="9"/>
      <c r="I1100" s="9"/>
      <c r="J1100" s="9"/>
      <c r="K1100" s="9"/>
      <c r="L1100" s="9"/>
      <c r="M1100" s="9"/>
      <c r="N1100" s="9"/>
      <c r="O1100" s="1"/>
    </row>
    <row r="1101" spans="4:15" ht="12.75">
      <c r="D1101" s="1"/>
      <c r="E1101" s="1"/>
      <c r="F1101" s="9"/>
      <c r="G1101" s="9"/>
      <c r="H1101" s="9"/>
      <c r="I1101" s="9"/>
      <c r="J1101" s="9"/>
      <c r="K1101" s="9"/>
      <c r="L1101" s="9"/>
      <c r="M1101" s="9"/>
      <c r="N1101" s="9"/>
      <c r="O1101" s="1"/>
    </row>
    <row r="1102" spans="4:15" ht="12.75">
      <c r="D1102" s="1"/>
      <c r="E1102" s="1"/>
      <c r="F1102" s="9"/>
      <c r="G1102" s="9"/>
      <c r="H1102" s="9"/>
      <c r="I1102" s="9"/>
      <c r="J1102" s="9"/>
      <c r="K1102" s="9"/>
      <c r="L1102" s="9"/>
      <c r="M1102" s="9"/>
      <c r="N1102" s="9"/>
      <c r="O1102" s="1"/>
    </row>
    <row r="1103" spans="4:15" ht="12.75">
      <c r="D1103" s="1"/>
      <c r="E1103" s="1"/>
      <c r="F1103" s="9"/>
      <c r="G1103" s="9"/>
      <c r="H1103" s="9"/>
      <c r="I1103" s="9"/>
      <c r="J1103" s="9"/>
      <c r="K1103" s="9"/>
      <c r="L1103" s="9"/>
      <c r="M1103" s="9"/>
      <c r="N1103" s="9"/>
      <c r="O1103" s="1"/>
    </row>
    <row r="1104" spans="4:15" ht="12.75">
      <c r="D1104" s="1"/>
      <c r="E1104" s="1"/>
      <c r="F1104" s="9"/>
      <c r="G1104" s="9"/>
      <c r="H1104" s="9"/>
      <c r="I1104" s="9"/>
      <c r="J1104" s="9"/>
      <c r="K1104" s="9"/>
      <c r="L1104" s="9"/>
      <c r="M1104" s="9"/>
      <c r="N1104" s="9"/>
      <c r="O1104" s="1"/>
    </row>
    <row r="1105" spans="4:15" ht="12.75">
      <c r="D1105" s="1"/>
      <c r="E1105" s="1"/>
      <c r="F1105" s="9"/>
      <c r="G1105" s="9"/>
      <c r="H1105" s="9"/>
      <c r="I1105" s="9"/>
      <c r="J1105" s="9"/>
      <c r="K1105" s="9"/>
      <c r="L1105" s="9"/>
      <c r="M1105" s="9"/>
      <c r="N1105" s="9"/>
      <c r="O1105" s="1"/>
    </row>
    <row r="1106" spans="4:15" ht="12.75">
      <c r="D1106" s="1"/>
      <c r="E1106" s="1"/>
      <c r="F1106" s="9"/>
      <c r="G1106" s="9"/>
      <c r="H1106" s="9"/>
      <c r="I1106" s="9"/>
      <c r="J1106" s="9"/>
      <c r="K1106" s="9"/>
      <c r="L1106" s="9"/>
      <c r="M1106" s="9"/>
      <c r="N1106" s="9"/>
      <c r="O1106" s="1"/>
    </row>
    <row r="1107" spans="4:15" ht="12.75">
      <c r="D1107" s="1"/>
      <c r="E1107" s="1"/>
      <c r="F1107" s="9"/>
      <c r="G1107" s="9"/>
      <c r="H1107" s="9"/>
      <c r="I1107" s="9"/>
      <c r="J1107" s="9"/>
      <c r="K1107" s="9"/>
      <c r="L1107" s="9"/>
      <c r="M1107" s="9"/>
      <c r="N1107" s="9"/>
      <c r="O1107" s="1"/>
    </row>
    <row r="1108" spans="4:15" ht="12.75">
      <c r="D1108" s="1"/>
      <c r="E1108" s="1"/>
      <c r="F1108" s="9"/>
      <c r="G1108" s="9"/>
      <c r="H1108" s="9"/>
      <c r="I1108" s="9"/>
      <c r="J1108" s="9"/>
      <c r="K1108" s="9"/>
      <c r="L1108" s="9"/>
      <c r="M1108" s="9"/>
      <c r="N1108" s="9"/>
      <c r="O1108" s="1"/>
    </row>
    <row r="1109" spans="4:15" ht="12.75">
      <c r="D1109" s="1"/>
      <c r="E1109" s="1"/>
      <c r="F1109" s="9"/>
      <c r="G1109" s="9"/>
      <c r="H1109" s="9"/>
      <c r="I1109" s="9"/>
      <c r="J1109" s="9"/>
      <c r="K1109" s="9"/>
      <c r="L1109" s="9"/>
      <c r="M1109" s="9"/>
      <c r="N1109" s="9"/>
      <c r="O1109" s="1"/>
    </row>
    <row r="1110" spans="4:15" ht="12.75">
      <c r="D1110" s="1"/>
      <c r="E1110" s="1"/>
      <c r="F1110" s="9"/>
      <c r="G1110" s="9"/>
      <c r="H1110" s="9"/>
      <c r="I1110" s="9"/>
      <c r="J1110" s="9"/>
      <c r="K1110" s="9"/>
      <c r="L1110" s="9"/>
      <c r="M1110" s="9"/>
      <c r="N1110" s="9"/>
      <c r="O1110" s="1"/>
    </row>
    <row r="1111" spans="4:15" ht="12.75">
      <c r="D1111" s="1"/>
      <c r="E1111" s="1"/>
      <c r="F1111" s="1"/>
      <c r="G1111" s="9"/>
      <c r="H1111" s="9"/>
      <c r="I1111" s="1"/>
      <c r="J1111" s="1"/>
      <c r="K1111" s="1"/>
      <c r="L1111" s="1"/>
      <c r="M1111" s="1"/>
      <c r="N1111" s="1"/>
      <c r="O1111" s="1"/>
    </row>
    <row r="1112" spans="4:15" ht="12.75">
      <c r="D1112" s="1"/>
      <c r="E1112" s="1"/>
      <c r="F1112" s="1"/>
      <c r="G1112" s="9"/>
      <c r="H1112" s="9"/>
      <c r="I1112" s="1"/>
      <c r="J1112" s="1"/>
      <c r="K1112" s="1"/>
      <c r="L1112" s="1"/>
      <c r="M1112" s="1"/>
      <c r="N1112" s="1"/>
      <c r="O1112" s="1"/>
    </row>
    <row r="1113" spans="4:15" ht="12.75">
      <c r="D1113" s="1"/>
      <c r="E1113" s="1"/>
      <c r="F1113" s="1"/>
      <c r="G1113" s="9">
        <f aca="true" t="shared" si="40" ref="G1113:G1126">IF(F1113="","",F1112)</f>
      </c>
      <c r="H1113" s="9"/>
      <c r="I1113" s="1"/>
      <c r="J1113" s="1"/>
      <c r="K1113" s="1"/>
      <c r="L1113" s="1"/>
      <c r="M1113" s="1"/>
      <c r="N1113" s="1"/>
      <c r="O1113" s="1"/>
    </row>
    <row r="1114" spans="4:15" ht="12.75">
      <c r="D1114" s="1"/>
      <c r="E1114" s="1"/>
      <c r="F1114" s="1"/>
      <c r="G1114" s="9">
        <f t="shared" si="40"/>
      </c>
      <c r="H1114" s="9"/>
      <c r="I1114" s="1"/>
      <c r="J1114" s="1"/>
      <c r="K1114" s="1"/>
      <c r="L1114" s="1"/>
      <c r="M1114" s="1"/>
      <c r="N1114" s="1"/>
      <c r="O1114" s="1"/>
    </row>
    <row r="1115" spans="4:15" ht="12.75">
      <c r="D1115" s="1"/>
      <c r="E1115" s="1"/>
      <c r="F1115" s="1"/>
      <c r="G1115" s="9">
        <f t="shared" si="40"/>
      </c>
      <c r="H1115" s="9"/>
      <c r="I1115" s="1"/>
      <c r="J1115" s="1"/>
      <c r="K1115" s="1"/>
      <c r="L1115" s="1"/>
      <c r="M1115" s="1"/>
      <c r="N1115" s="1"/>
      <c r="O1115" s="1"/>
    </row>
    <row r="1116" spans="4:15" ht="12.75">
      <c r="D1116" s="1"/>
      <c r="E1116" s="1"/>
      <c r="F1116" s="1"/>
      <c r="G1116" s="9">
        <f t="shared" si="40"/>
      </c>
      <c r="H1116" s="9"/>
      <c r="I1116" s="1"/>
      <c r="J1116" s="1"/>
      <c r="K1116" s="1"/>
      <c r="L1116" s="1"/>
      <c r="M1116" s="1"/>
      <c r="N1116" s="1"/>
      <c r="O1116" s="1"/>
    </row>
    <row r="1117" spans="4:15" ht="12.75">
      <c r="D1117" s="1"/>
      <c r="E1117" s="1"/>
      <c r="F1117" s="1"/>
      <c r="G1117" s="9">
        <f t="shared" si="40"/>
      </c>
      <c r="H1117" s="9"/>
      <c r="I1117" s="1"/>
      <c r="J1117" s="1"/>
      <c r="K1117" s="1"/>
      <c r="L1117" s="1"/>
      <c r="M1117" s="1"/>
      <c r="N1117" s="1"/>
      <c r="O1117" s="1"/>
    </row>
    <row r="1118" spans="4:15" ht="12.75">
      <c r="D1118" s="1"/>
      <c r="E1118" s="1"/>
      <c r="F1118" s="1"/>
      <c r="G1118" s="9">
        <f t="shared" si="40"/>
      </c>
      <c r="H1118" s="9"/>
      <c r="I1118" s="1"/>
      <c r="J1118" s="1"/>
      <c r="K1118" s="1"/>
      <c r="L1118" s="1"/>
      <c r="M1118" s="1"/>
      <c r="N1118" s="1"/>
      <c r="O1118" s="1"/>
    </row>
    <row r="1119" spans="4:15" ht="12.75">
      <c r="D1119" s="1"/>
      <c r="E1119" s="1"/>
      <c r="F1119" s="1"/>
      <c r="G1119" s="9">
        <f t="shared" si="40"/>
      </c>
      <c r="H1119" s="9"/>
      <c r="I1119" s="1"/>
      <c r="J1119" s="1"/>
      <c r="K1119" s="1"/>
      <c r="L1119" s="1"/>
      <c r="M1119" s="1"/>
      <c r="N1119" s="1"/>
      <c r="O1119" s="1"/>
    </row>
    <row r="1120" spans="4:15" ht="12.75">
      <c r="D1120" s="1"/>
      <c r="E1120" s="1"/>
      <c r="F1120" s="1"/>
      <c r="G1120" s="9">
        <f t="shared" si="40"/>
      </c>
      <c r="H1120" s="9"/>
      <c r="I1120" s="1"/>
      <c r="J1120" s="1"/>
      <c r="K1120" s="1"/>
      <c r="L1120" s="1"/>
      <c r="M1120" s="1"/>
      <c r="N1120" s="1"/>
      <c r="O1120" s="1"/>
    </row>
    <row r="1121" spans="7:11" ht="12.75">
      <c r="G1121" s="9">
        <f t="shared" si="40"/>
      </c>
      <c r="H1121" s="9"/>
      <c r="K1121" s="1"/>
    </row>
    <row r="1122" spans="7:11" ht="12.75">
      <c r="G1122" s="9">
        <f t="shared" si="40"/>
      </c>
      <c r="H1122" s="9"/>
      <c r="K1122" s="1"/>
    </row>
    <row r="1123" spans="7:11" ht="12.75">
      <c r="G1123" s="9">
        <f t="shared" si="40"/>
      </c>
      <c r="H1123" s="9"/>
      <c r="K1123" s="1"/>
    </row>
    <row r="1124" spans="7:11" ht="12.75">
      <c r="G1124" s="9">
        <f t="shared" si="40"/>
      </c>
      <c r="H1124" s="9"/>
      <c r="K1124" s="1"/>
    </row>
    <row r="1125" spans="7:11" ht="12.75">
      <c r="G1125" s="9">
        <f t="shared" si="40"/>
      </c>
      <c r="H1125" s="9"/>
      <c r="K1125" s="1"/>
    </row>
    <row r="1126" spans="7:11" ht="12.75">
      <c r="G1126" s="9">
        <f t="shared" si="40"/>
      </c>
      <c r="H1126" s="9"/>
      <c r="K1126" s="1"/>
    </row>
    <row r="1127" spans="8:12" ht="12.75">
      <c r="H1127" s="9">
        <f aca="true" t="shared" si="41" ref="H1127:H1158">IF(F1127="","",F1126)</f>
      </c>
      <c r="I1127" s="9"/>
      <c r="L1127" s="1"/>
    </row>
    <row r="1128" spans="8:12" ht="12.75">
      <c r="H1128" s="9">
        <f t="shared" si="41"/>
      </c>
      <c r="I1128" s="9"/>
      <c r="L1128" s="1"/>
    </row>
    <row r="1129" spans="8:12" ht="12.75">
      <c r="H1129" s="9">
        <f t="shared" si="41"/>
      </c>
      <c r="I1129" s="9"/>
      <c r="L1129" s="1"/>
    </row>
    <row r="1130" spans="8:12" ht="12.75">
      <c r="H1130" s="9">
        <f t="shared" si="41"/>
      </c>
      <c r="I1130" s="9"/>
      <c r="L1130" s="1"/>
    </row>
    <row r="1131" spans="8:12" ht="12.75">
      <c r="H1131" s="9">
        <f t="shared" si="41"/>
      </c>
      <c r="I1131" s="9"/>
      <c r="L1131" s="1"/>
    </row>
    <row r="1132" spans="8:12" ht="12.75">
      <c r="H1132" s="9">
        <f t="shared" si="41"/>
      </c>
      <c r="I1132" s="9"/>
      <c r="L1132" s="1"/>
    </row>
    <row r="1133" spans="8:12" ht="12.75">
      <c r="H1133" s="9">
        <f t="shared" si="41"/>
      </c>
      <c r="I1133" s="9"/>
      <c r="L1133" s="1"/>
    </row>
    <row r="1134" spans="8:12" ht="12.75">
      <c r="H1134" s="9">
        <f t="shared" si="41"/>
      </c>
      <c r="I1134" s="9"/>
      <c r="L1134" s="1"/>
    </row>
    <row r="1135" spans="8:12" ht="12.75">
      <c r="H1135" s="9">
        <f t="shared" si="41"/>
      </c>
      <c r="I1135" s="9"/>
      <c r="L1135" s="1"/>
    </row>
    <row r="1136" spans="8:12" ht="12.75">
      <c r="H1136" s="9">
        <f t="shared" si="41"/>
      </c>
      <c r="I1136" s="9"/>
      <c r="L1136" s="1"/>
    </row>
    <row r="1137" spans="8:12" ht="12.75">
      <c r="H1137" s="9">
        <f t="shared" si="41"/>
      </c>
      <c r="I1137" s="9"/>
      <c r="L1137" s="1"/>
    </row>
    <row r="1138" spans="8:12" ht="12.75">
      <c r="H1138" s="9">
        <f t="shared" si="41"/>
      </c>
      <c r="I1138" s="9"/>
      <c r="L1138" s="1"/>
    </row>
    <row r="1139" spans="8:12" ht="12.75">
      <c r="H1139" s="9">
        <f t="shared" si="41"/>
      </c>
      <c r="I1139" s="9"/>
      <c r="L1139" s="1"/>
    </row>
    <row r="1140" spans="8:12" ht="12.75">
      <c r="H1140" s="9">
        <f t="shared" si="41"/>
      </c>
      <c r="I1140" s="9"/>
      <c r="L1140" s="1"/>
    </row>
    <row r="1141" spans="8:12" ht="12.75">
      <c r="H1141" s="9">
        <f t="shared" si="41"/>
      </c>
      <c r="I1141" s="9"/>
      <c r="L1141" s="1"/>
    </row>
    <row r="1142" spans="8:12" ht="12.75">
      <c r="H1142" s="9">
        <f t="shared" si="41"/>
      </c>
      <c r="I1142" s="9"/>
      <c r="L1142" s="1"/>
    </row>
    <row r="1143" spans="8:12" ht="12.75">
      <c r="H1143" s="9">
        <f t="shared" si="41"/>
      </c>
      <c r="I1143" s="9"/>
      <c r="L1143" s="1"/>
    </row>
    <row r="1144" spans="8:12" ht="12.75">
      <c r="H1144" s="9">
        <f t="shared" si="41"/>
      </c>
      <c r="I1144" s="9"/>
      <c r="L1144" s="1"/>
    </row>
    <row r="1145" spans="8:12" ht="12.75">
      <c r="H1145" s="9">
        <f t="shared" si="41"/>
      </c>
      <c r="I1145" s="9"/>
      <c r="L1145" s="1"/>
    </row>
    <row r="1146" spans="8:12" ht="12.75">
      <c r="H1146" s="9">
        <f t="shared" si="41"/>
      </c>
      <c r="I1146" s="9"/>
      <c r="L1146" s="1"/>
    </row>
    <row r="1147" spans="8:12" ht="12.75">
      <c r="H1147" s="9">
        <f t="shared" si="41"/>
      </c>
      <c r="I1147" s="9"/>
      <c r="L1147" s="1"/>
    </row>
    <row r="1148" spans="8:12" ht="12.75">
      <c r="H1148" s="9">
        <f t="shared" si="41"/>
      </c>
      <c r="I1148" s="9"/>
      <c r="L1148" s="1"/>
    </row>
    <row r="1149" spans="8:12" ht="12.75">
      <c r="H1149" s="9">
        <f t="shared" si="41"/>
      </c>
      <c r="I1149" s="9"/>
      <c r="L1149" s="1"/>
    </row>
    <row r="1150" spans="8:12" ht="12.75">
      <c r="H1150" s="9">
        <f t="shared" si="41"/>
      </c>
      <c r="I1150" s="9"/>
      <c r="L1150" s="1"/>
    </row>
    <row r="1151" spans="8:9" ht="12.75">
      <c r="H1151" s="9">
        <f t="shared" si="41"/>
      </c>
      <c r="I1151" s="9"/>
    </row>
    <row r="1152" spans="8:9" ht="12.75">
      <c r="H1152" s="9">
        <f t="shared" si="41"/>
      </c>
      <c r="I1152" s="9"/>
    </row>
    <row r="1153" spans="8:9" ht="12.75">
      <c r="H1153" s="9">
        <f t="shared" si="41"/>
      </c>
      <c r="I1153" s="9"/>
    </row>
    <row r="1154" spans="8:9" ht="12.75">
      <c r="H1154" s="9">
        <f t="shared" si="41"/>
      </c>
      <c r="I1154" s="9"/>
    </row>
    <row r="1155" spans="8:9" ht="12.75">
      <c r="H1155" s="9">
        <f t="shared" si="41"/>
      </c>
      <c r="I1155" s="9"/>
    </row>
    <row r="1156" spans="8:9" ht="12.75">
      <c r="H1156" s="9">
        <f t="shared" si="41"/>
      </c>
      <c r="I1156" s="9"/>
    </row>
    <row r="1157" spans="8:9" ht="12.75">
      <c r="H1157" s="9">
        <f t="shared" si="41"/>
      </c>
      <c r="I1157" s="9"/>
    </row>
    <row r="1158" spans="8:9" ht="12.75">
      <c r="H1158" s="9">
        <f t="shared" si="41"/>
      </c>
      <c r="I1158" s="9"/>
    </row>
    <row r="1159" spans="8:9" ht="12.75">
      <c r="H1159" s="9">
        <f aca="true" t="shared" si="42" ref="H1159:H1190">IF(F1159="","",F1158)</f>
      </c>
      <c r="I1159" s="9"/>
    </row>
    <row r="1160" spans="8:9" ht="12.75">
      <c r="H1160" s="9">
        <f t="shared" si="42"/>
      </c>
      <c r="I1160" s="9"/>
    </row>
    <row r="1161" spans="8:9" ht="12.75">
      <c r="H1161" s="9">
        <f t="shared" si="42"/>
      </c>
      <c r="I1161" s="9"/>
    </row>
    <row r="1162" spans="8:9" ht="12.75">
      <c r="H1162" s="9">
        <f t="shared" si="42"/>
      </c>
      <c r="I1162" s="9"/>
    </row>
    <row r="1163" spans="8:9" ht="12.75">
      <c r="H1163" s="9">
        <f t="shared" si="42"/>
      </c>
      <c r="I1163" s="9"/>
    </row>
    <row r="1164" spans="8:9" ht="12.75">
      <c r="H1164" s="9">
        <f t="shared" si="42"/>
      </c>
      <c r="I1164" s="9"/>
    </row>
    <row r="1165" spans="8:9" ht="12.75">
      <c r="H1165" s="9">
        <f t="shared" si="42"/>
      </c>
      <c r="I1165" s="9"/>
    </row>
    <row r="1166" spans="8:9" ht="12.75">
      <c r="H1166" s="9">
        <f t="shared" si="42"/>
      </c>
      <c r="I1166" s="9"/>
    </row>
    <row r="1167" spans="8:9" ht="12.75">
      <c r="H1167" s="9">
        <f t="shared" si="42"/>
      </c>
      <c r="I1167" s="9"/>
    </row>
    <row r="1168" spans="8:9" ht="12.75">
      <c r="H1168" s="9">
        <f t="shared" si="42"/>
      </c>
      <c r="I1168" s="9"/>
    </row>
    <row r="1169" spans="8:9" ht="12.75">
      <c r="H1169" s="9">
        <f t="shared" si="42"/>
      </c>
      <c r="I1169" s="9"/>
    </row>
    <row r="1170" spans="8:9" ht="12.75">
      <c r="H1170" s="9">
        <f t="shared" si="42"/>
      </c>
      <c r="I1170" s="9"/>
    </row>
    <row r="1171" spans="8:9" ht="12.75">
      <c r="H1171" s="9">
        <f t="shared" si="42"/>
      </c>
      <c r="I1171" s="9"/>
    </row>
    <row r="1172" spans="8:9" ht="12.75">
      <c r="H1172" s="9">
        <f t="shared" si="42"/>
      </c>
      <c r="I1172" s="9"/>
    </row>
    <row r="1173" spans="8:9" ht="12.75">
      <c r="H1173" s="9">
        <f t="shared" si="42"/>
      </c>
      <c r="I1173" s="9"/>
    </row>
    <row r="1174" spans="8:9" ht="12.75">
      <c r="H1174" s="9">
        <f t="shared" si="42"/>
      </c>
      <c r="I1174" s="9"/>
    </row>
    <row r="1175" spans="8:9" ht="12.75">
      <c r="H1175" s="9">
        <f t="shared" si="42"/>
      </c>
      <c r="I1175" s="9"/>
    </row>
    <row r="1176" spans="8:9" ht="12.75">
      <c r="H1176" s="9">
        <f t="shared" si="42"/>
      </c>
      <c r="I1176" s="9"/>
    </row>
    <row r="1177" spans="8:9" ht="12.75">
      <c r="H1177" s="9">
        <f t="shared" si="42"/>
      </c>
      <c r="I1177" s="9"/>
    </row>
    <row r="1178" spans="8:9" ht="12.75">
      <c r="H1178" s="9">
        <f t="shared" si="42"/>
      </c>
      <c r="I1178" s="9"/>
    </row>
    <row r="1179" spans="8:9" ht="12.75">
      <c r="H1179" s="9">
        <f t="shared" si="42"/>
      </c>
      <c r="I1179" s="9"/>
    </row>
    <row r="1180" spans="8:9" ht="12.75">
      <c r="H1180" s="9">
        <f t="shared" si="42"/>
      </c>
      <c r="I1180" s="9"/>
    </row>
    <row r="1181" spans="8:9" ht="12.75">
      <c r="H1181" s="9">
        <f t="shared" si="42"/>
      </c>
      <c r="I1181" s="9"/>
    </row>
    <row r="1182" spans="8:9" ht="12.75">
      <c r="H1182" s="9">
        <f t="shared" si="42"/>
      </c>
      <c r="I1182" s="9"/>
    </row>
    <row r="1183" spans="8:9" ht="12.75">
      <c r="H1183" s="9">
        <f t="shared" si="42"/>
      </c>
      <c r="I1183" s="9"/>
    </row>
    <row r="1184" spans="8:9" ht="12.75">
      <c r="H1184" s="9">
        <f t="shared" si="42"/>
      </c>
      <c r="I1184" s="9"/>
    </row>
    <row r="1185" spans="8:9" ht="12.75">
      <c r="H1185" s="9">
        <f t="shared" si="42"/>
      </c>
      <c r="I1185" s="9"/>
    </row>
    <row r="1186" spans="8:9" ht="12.75">
      <c r="H1186" s="9">
        <f t="shared" si="42"/>
      </c>
      <c r="I1186" s="9"/>
    </row>
    <row r="1187" spans="8:9" ht="12.75">
      <c r="H1187" s="9">
        <f t="shared" si="42"/>
      </c>
      <c r="I1187" s="9"/>
    </row>
    <row r="1188" spans="8:9" ht="12.75">
      <c r="H1188" s="9">
        <f t="shared" si="42"/>
      </c>
      <c r="I1188" s="9"/>
    </row>
    <row r="1189" spans="8:9" ht="12.75">
      <c r="H1189" s="9">
        <f t="shared" si="42"/>
      </c>
      <c r="I1189" s="9"/>
    </row>
    <row r="1190" spans="8:9" ht="12.75">
      <c r="H1190" s="9">
        <f t="shared" si="42"/>
      </c>
      <c r="I1190" s="9"/>
    </row>
    <row r="1191" spans="8:9" ht="12.75">
      <c r="H1191" s="9">
        <f aca="true" t="shared" si="43" ref="H1191:H1222">IF(F1191="","",F1190)</f>
      </c>
      <c r="I1191" s="9"/>
    </row>
    <row r="1192" spans="8:9" ht="12.75">
      <c r="H1192" s="9">
        <f t="shared" si="43"/>
      </c>
      <c r="I1192" s="9"/>
    </row>
    <row r="1193" spans="8:9" ht="12.75">
      <c r="H1193" s="9">
        <f t="shared" si="43"/>
      </c>
      <c r="I1193" s="9"/>
    </row>
    <row r="1194" spans="8:9" ht="12.75">
      <c r="H1194" s="9">
        <f t="shared" si="43"/>
      </c>
      <c r="I1194" s="9"/>
    </row>
    <row r="1195" spans="8:9" ht="12.75">
      <c r="H1195" s="9">
        <f t="shared" si="43"/>
      </c>
      <c r="I1195" s="9"/>
    </row>
    <row r="1196" spans="8:9" ht="12.75">
      <c r="H1196" s="9">
        <f t="shared" si="43"/>
      </c>
      <c r="I1196" s="9"/>
    </row>
    <row r="1197" spans="8:9" ht="12.75">
      <c r="H1197" s="9">
        <f t="shared" si="43"/>
      </c>
      <c r="I1197" s="9"/>
    </row>
    <row r="1198" spans="8:9" ht="12.75">
      <c r="H1198" s="9">
        <f t="shared" si="43"/>
      </c>
      <c r="I1198" s="9"/>
    </row>
    <row r="1199" spans="8:9" ht="12.75">
      <c r="H1199" s="9">
        <f t="shared" si="43"/>
      </c>
      <c r="I1199" s="9"/>
    </row>
    <row r="1200" spans="8:9" ht="12.75">
      <c r="H1200" s="9">
        <f t="shared" si="43"/>
      </c>
      <c r="I1200" s="9"/>
    </row>
    <row r="1201" spans="8:9" ht="12.75">
      <c r="H1201" s="9">
        <f t="shared" si="43"/>
      </c>
      <c r="I1201" s="9"/>
    </row>
    <row r="1202" spans="8:9" ht="12.75">
      <c r="H1202" s="9">
        <f t="shared" si="43"/>
      </c>
      <c r="I1202" s="9"/>
    </row>
    <row r="1203" spans="8:9" ht="12.75">
      <c r="H1203" s="9">
        <f t="shared" si="43"/>
      </c>
      <c r="I1203" s="9"/>
    </row>
    <row r="1204" spans="8:9" ht="12.75">
      <c r="H1204" s="9">
        <f t="shared" si="43"/>
      </c>
      <c r="I1204" s="9"/>
    </row>
    <row r="1205" spans="8:9" ht="12.75">
      <c r="H1205" s="9">
        <f t="shared" si="43"/>
      </c>
      <c r="I1205" s="9"/>
    </row>
    <row r="1206" spans="8:9" ht="12.75">
      <c r="H1206" s="9">
        <f t="shared" si="43"/>
      </c>
      <c r="I1206" s="9"/>
    </row>
    <row r="1207" spans="8:9" ht="12.75">
      <c r="H1207" s="9">
        <f t="shared" si="43"/>
      </c>
      <c r="I1207" s="9"/>
    </row>
    <row r="1208" spans="8:9" ht="12.75">
      <c r="H1208" s="9">
        <f t="shared" si="43"/>
      </c>
      <c r="I1208" s="9"/>
    </row>
    <row r="1209" spans="8:9" ht="12.75">
      <c r="H1209" s="9">
        <f t="shared" si="43"/>
      </c>
      <c r="I1209" s="9"/>
    </row>
    <row r="1210" spans="8:9" ht="12.75">
      <c r="H1210" s="9">
        <f t="shared" si="43"/>
      </c>
      <c r="I1210" s="9"/>
    </row>
    <row r="1211" spans="8:9" ht="12.75">
      <c r="H1211" s="9">
        <f t="shared" si="43"/>
      </c>
      <c r="I1211" s="9"/>
    </row>
    <row r="1212" spans="8:9" ht="12.75">
      <c r="H1212" s="9">
        <f t="shared" si="43"/>
      </c>
      <c r="I1212" s="9"/>
    </row>
    <row r="1213" spans="8:9" ht="12.75">
      <c r="H1213" s="9">
        <f t="shared" si="43"/>
      </c>
      <c r="I1213" s="9"/>
    </row>
    <row r="1214" spans="8:9" ht="12.75">
      <c r="H1214" s="9">
        <f t="shared" si="43"/>
      </c>
      <c r="I1214" s="9"/>
    </row>
    <row r="1215" spans="8:9" ht="12.75">
      <c r="H1215" s="9">
        <f t="shared" si="43"/>
      </c>
      <c r="I1215" s="9"/>
    </row>
    <row r="1216" spans="8:9" ht="12.75">
      <c r="H1216" s="9">
        <f t="shared" si="43"/>
      </c>
      <c r="I1216" s="9"/>
    </row>
    <row r="1217" spans="8:9" ht="12.75">
      <c r="H1217" s="9">
        <f t="shared" si="43"/>
      </c>
      <c r="I1217" s="9"/>
    </row>
    <row r="1218" spans="8:9" ht="12.75">
      <c r="H1218" s="9">
        <f t="shared" si="43"/>
      </c>
      <c r="I1218" s="9"/>
    </row>
    <row r="1219" spans="8:9" ht="12.75">
      <c r="H1219" s="9">
        <f t="shared" si="43"/>
      </c>
      <c r="I1219" s="9"/>
    </row>
    <row r="1220" spans="8:9" ht="12.75">
      <c r="H1220" s="9">
        <f t="shared" si="43"/>
      </c>
      <c r="I1220" s="9"/>
    </row>
    <row r="1221" spans="8:9" ht="12.75">
      <c r="H1221" s="9">
        <f t="shared" si="43"/>
      </c>
      <c r="I1221" s="9"/>
    </row>
    <row r="1222" spans="8:9" ht="12.75">
      <c r="H1222" s="9">
        <f t="shared" si="43"/>
      </c>
      <c r="I1222" s="9"/>
    </row>
    <row r="1223" spans="8:9" ht="12.75">
      <c r="H1223" s="9">
        <f aca="true" t="shared" si="44" ref="H1223:H1247">IF(F1223="","",F1222)</f>
      </c>
      <c r="I1223" s="9"/>
    </row>
    <row r="1224" spans="8:9" ht="12.75">
      <c r="H1224" s="9">
        <f t="shared" si="44"/>
      </c>
      <c r="I1224" s="9"/>
    </row>
    <row r="1225" spans="8:9" ht="12.75">
      <c r="H1225" s="9">
        <f t="shared" si="44"/>
      </c>
      <c r="I1225" s="9"/>
    </row>
    <row r="1226" spans="8:9" ht="12.75">
      <c r="H1226" s="9">
        <f t="shared" si="44"/>
      </c>
      <c r="I1226" s="9"/>
    </row>
    <row r="1227" spans="8:9" ht="12.75">
      <c r="H1227" s="9">
        <f t="shared" si="44"/>
      </c>
      <c r="I1227" s="9"/>
    </row>
    <row r="1228" spans="8:9" ht="12.75">
      <c r="H1228" s="9">
        <f t="shared" si="44"/>
      </c>
      <c r="I1228" s="9"/>
    </row>
    <row r="1229" spans="8:9" ht="12.75">
      <c r="H1229" s="9">
        <f t="shared" si="44"/>
      </c>
      <c r="I1229" s="9"/>
    </row>
    <row r="1230" spans="8:9" ht="12.75">
      <c r="H1230" s="9">
        <f t="shared" si="44"/>
      </c>
      <c r="I1230" s="9"/>
    </row>
    <row r="1231" spans="8:9" ht="12.75">
      <c r="H1231" s="9">
        <f t="shared" si="44"/>
      </c>
      <c r="I1231" s="9"/>
    </row>
    <row r="1232" spans="8:9" ht="12.75">
      <c r="H1232" s="9">
        <f t="shared" si="44"/>
      </c>
      <c r="I1232" s="9"/>
    </row>
    <row r="1233" spans="8:9" ht="12.75">
      <c r="H1233" s="9">
        <f t="shared" si="44"/>
      </c>
      <c r="I1233" s="9"/>
    </row>
    <row r="1234" spans="8:9" ht="12.75">
      <c r="H1234" s="9">
        <f t="shared" si="44"/>
      </c>
      <c r="I1234" s="9"/>
    </row>
    <row r="1235" spans="8:9" ht="12.75">
      <c r="H1235" s="9">
        <f t="shared" si="44"/>
      </c>
      <c r="I1235" s="9"/>
    </row>
    <row r="1236" spans="8:9" ht="12.75">
      <c r="H1236" s="9">
        <f t="shared" si="44"/>
      </c>
      <c r="I1236" s="9"/>
    </row>
    <row r="1237" spans="8:9" ht="12.75">
      <c r="H1237" s="9">
        <f t="shared" si="44"/>
      </c>
      <c r="I1237" s="9"/>
    </row>
    <row r="1238" spans="8:9" ht="12.75">
      <c r="H1238" s="9">
        <f t="shared" si="44"/>
      </c>
      <c r="I1238" s="9"/>
    </row>
    <row r="1239" spans="8:9" ht="12.75">
      <c r="H1239" s="9">
        <f t="shared" si="44"/>
      </c>
      <c r="I1239" s="9"/>
    </row>
    <row r="1240" spans="8:9" ht="12.75">
      <c r="H1240" s="9">
        <f t="shared" si="44"/>
      </c>
      <c r="I1240" s="9"/>
    </row>
    <row r="1241" spans="8:9" ht="12.75">
      <c r="H1241" s="9">
        <f t="shared" si="44"/>
      </c>
      <c r="I1241" s="9"/>
    </row>
    <row r="1242" spans="8:9" ht="12.75">
      <c r="H1242" s="9">
        <f t="shared" si="44"/>
      </c>
      <c r="I1242" s="9"/>
    </row>
    <row r="1243" spans="8:9" ht="12.75">
      <c r="H1243" s="9">
        <f t="shared" si="44"/>
      </c>
      <c r="I1243" s="9"/>
    </row>
    <row r="1244" spans="8:9" ht="12.75">
      <c r="H1244" s="9">
        <f t="shared" si="44"/>
      </c>
      <c r="I1244" s="9"/>
    </row>
    <row r="1245" spans="8:9" ht="12.75">
      <c r="H1245" s="9">
        <f t="shared" si="44"/>
      </c>
      <c r="I1245" s="9"/>
    </row>
    <row r="1246" spans="8:9" ht="12.75">
      <c r="H1246" s="9">
        <f t="shared" si="44"/>
      </c>
      <c r="I1246" s="9"/>
    </row>
    <row r="1247" spans="8:9" ht="12.75">
      <c r="H1247" s="9">
        <f t="shared" si="44"/>
      </c>
      <c r="I1247" s="9"/>
    </row>
    <row r="1248" spans="9:10" ht="12.75">
      <c r="I1248" s="9">
        <f aca="true" t="shared" si="45" ref="I1248:I1291">IF(F1248="","",F1247)</f>
      </c>
      <c r="J1248" s="9"/>
    </row>
    <row r="1249" spans="9:10" ht="12.75">
      <c r="I1249" s="9">
        <f t="shared" si="45"/>
      </c>
      <c r="J1249" s="9"/>
    </row>
    <row r="1250" spans="9:10" ht="12.75">
      <c r="I1250" s="9">
        <f t="shared" si="45"/>
      </c>
      <c r="J1250" s="9"/>
    </row>
    <row r="1251" spans="9:10" ht="12.75">
      <c r="I1251" s="9">
        <f t="shared" si="45"/>
      </c>
      <c r="J1251" s="9"/>
    </row>
    <row r="1252" spans="9:10" ht="12.75">
      <c r="I1252" s="9">
        <f t="shared" si="45"/>
      </c>
      <c r="J1252" s="9"/>
    </row>
    <row r="1253" spans="9:10" ht="12.75">
      <c r="I1253" s="9">
        <f t="shared" si="45"/>
      </c>
      <c r="J1253" s="9"/>
    </row>
    <row r="1254" spans="9:10" ht="12.75">
      <c r="I1254" s="9">
        <f t="shared" si="45"/>
      </c>
      <c r="J1254" s="9"/>
    </row>
    <row r="1255" spans="9:10" ht="12.75">
      <c r="I1255" s="9">
        <f t="shared" si="45"/>
      </c>
      <c r="J1255" s="9"/>
    </row>
    <row r="1256" spans="9:10" ht="12.75">
      <c r="I1256" s="9">
        <f t="shared" si="45"/>
      </c>
      <c r="J1256" s="9"/>
    </row>
    <row r="1257" spans="9:10" ht="12.75">
      <c r="I1257" s="9">
        <f t="shared" si="45"/>
      </c>
      <c r="J1257" s="9"/>
    </row>
    <row r="1258" spans="9:10" ht="12.75">
      <c r="I1258" s="9">
        <f t="shared" si="45"/>
      </c>
      <c r="J1258" s="9"/>
    </row>
    <row r="1259" spans="9:10" ht="12.75">
      <c r="I1259" s="9">
        <f t="shared" si="45"/>
      </c>
      <c r="J1259" s="9"/>
    </row>
    <row r="1260" spans="9:10" ht="12.75">
      <c r="I1260" s="9">
        <f t="shared" si="45"/>
      </c>
      <c r="J1260" s="9"/>
    </row>
    <row r="1261" spans="9:10" ht="12.75">
      <c r="I1261" s="9">
        <f t="shared" si="45"/>
      </c>
      <c r="J1261" s="9"/>
    </row>
    <row r="1262" spans="9:10" ht="12.75">
      <c r="I1262" s="9">
        <f t="shared" si="45"/>
      </c>
      <c r="J1262" s="9"/>
    </row>
    <row r="1263" spans="9:10" ht="12.75">
      <c r="I1263" s="9">
        <f t="shared" si="45"/>
      </c>
      <c r="J1263" s="9"/>
    </row>
    <row r="1264" spans="9:10" ht="12.75">
      <c r="I1264" s="9">
        <f t="shared" si="45"/>
      </c>
      <c r="J1264" s="9"/>
    </row>
    <row r="1265" spans="9:10" ht="12.75">
      <c r="I1265" s="9">
        <f t="shared" si="45"/>
      </c>
      <c r="J1265" s="9"/>
    </row>
    <row r="1266" spans="9:10" ht="12.75">
      <c r="I1266" s="9">
        <f t="shared" si="45"/>
      </c>
      <c r="J1266" s="9"/>
    </row>
    <row r="1267" spans="9:10" ht="12.75">
      <c r="I1267" s="9">
        <f t="shared" si="45"/>
      </c>
      <c r="J1267" s="9"/>
    </row>
    <row r="1268" spans="9:10" ht="12.75">
      <c r="I1268" s="9">
        <f t="shared" si="45"/>
      </c>
      <c r="J1268" s="9"/>
    </row>
    <row r="1269" spans="9:10" ht="12.75">
      <c r="I1269" s="9">
        <f t="shared" si="45"/>
      </c>
      <c r="J1269" s="9"/>
    </row>
    <row r="1270" spans="9:10" ht="12.75">
      <c r="I1270" s="9">
        <f t="shared" si="45"/>
      </c>
      <c r="J1270" s="9"/>
    </row>
    <row r="1271" spans="9:10" ht="12.75">
      <c r="I1271" s="9">
        <f t="shared" si="45"/>
      </c>
      <c r="J1271" s="9"/>
    </row>
    <row r="1272" spans="9:10" ht="12.75">
      <c r="I1272" s="9">
        <f t="shared" si="45"/>
      </c>
      <c r="J1272" s="9"/>
    </row>
    <row r="1273" spans="9:10" ht="12.75">
      <c r="I1273" s="9">
        <f t="shared" si="45"/>
      </c>
      <c r="J1273" s="9"/>
    </row>
    <row r="1274" spans="9:10" ht="12.75">
      <c r="I1274" s="9">
        <f t="shared" si="45"/>
      </c>
      <c r="J1274" s="9"/>
    </row>
    <row r="1275" spans="9:10" ht="12.75">
      <c r="I1275" s="9">
        <f t="shared" si="45"/>
      </c>
      <c r="J1275" s="9"/>
    </row>
    <row r="1276" spans="9:10" ht="12.75">
      <c r="I1276" s="9">
        <f t="shared" si="45"/>
      </c>
      <c r="J1276" s="9"/>
    </row>
    <row r="1277" spans="9:10" ht="12.75">
      <c r="I1277" s="9">
        <f t="shared" si="45"/>
      </c>
      <c r="J1277" s="9"/>
    </row>
    <row r="1278" spans="9:10" ht="12.75">
      <c r="I1278" s="9">
        <f t="shared" si="45"/>
      </c>
      <c r="J1278" s="9"/>
    </row>
    <row r="1279" spans="9:10" ht="12.75">
      <c r="I1279" s="9">
        <f t="shared" si="45"/>
      </c>
      <c r="J1279" s="9"/>
    </row>
    <row r="1280" spans="9:10" ht="12.75">
      <c r="I1280" s="9">
        <f t="shared" si="45"/>
      </c>
      <c r="J1280" s="9"/>
    </row>
    <row r="1281" spans="9:10" ht="12.75">
      <c r="I1281" s="9">
        <f t="shared" si="45"/>
      </c>
      <c r="J1281" s="9"/>
    </row>
    <row r="1282" spans="9:10" ht="12.75">
      <c r="I1282" s="9">
        <f t="shared" si="45"/>
      </c>
      <c r="J1282" s="9"/>
    </row>
    <row r="1283" spans="9:10" ht="12.75">
      <c r="I1283" s="9">
        <f t="shared" si="45"/>
      </c>
      <c r="J1283" s="9"/>
    </row>
    <row r="1284" spans="9:10" ht="12.75">
      <c r="I1284" s="9">
        <f t="shared" si="45"/>
      </c>
      <c r="J1284" s="9"/>
    </row>
    <row r="1285" spans="9:10" ht="12.75">
      <c r="I1285" s="9">
        <f t="shared" si="45"/>
      </c>
      <c r="J1285" s="9"/>
    </row>
    <row r="1286" spans="9:10" ht="12.75">
      <c r="I1286" s="9">
        <f t="shared" si="45"/>
      </c>
      <c r="J1286" s="9"/>
    </row>
    <row r="1287" spans="9:10" ht="12.75">
      <c r="I1287" s="9">
        <f t="shared" si="45"/>
      </c>
      <c r="J1287" s="9"/>
    </row>
    <row r="1288" spans="9:10" ht="12.75">
      <c r="I1288" s="9">
        <f t="shared" si="45"/>
      </c>
      <c r="J1288" s="9"/>
    </row>
    <row r="1289" spans="9:10" ht="12.75">
      <c r="I1289" s="9">
        <f t="shared" si="45"/>
      </c>
      <c r="J1289" s="9"/>
    </row>
    <row r="1290" spans="9:10" ht="12.75">
      <c r="I1290" s="9">
        <f t="shared" si="45"/>
      </c>
      <c r="J1290" s="9"/>
    </row>
    <row r="1291" spans="9:10" ht="12.75">
      <c r="I1291" s="9">
        <f t="shared" si="45"/>
      </c>
      <c r="J1291" s="9"/>
    </row>
  </sheetData>
  <mergeCells count="7">
    <mergeCell ref="C6:O6"/>
    <mergeCell ref="C7:O7"/>
    <mergeCell ref="C8:O8"/>
    <mergeCell ref="C2:O2"/>
    <mergeCell ref="C3:O3"/>
    <mergeCell ref="C4:O4"/>
    <mergeCell ref="C5:O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0" customWidth="1"/>
    <col min="2" max="2" width="12.8515625" style="30" customWidth="1"/>
    <col min="3" max="3" width="14.140625" style="30" customWidth="1"/>
    <col min="4" max="4" width="14.57421875" style="30" customWidth="1"/>
    <col min="5" max="5" width="15.7109375" style="30" customWidth="1"/>
    <col min="6" max="6" width="15.140625" style="30" customWidth="1"/>
    <col min="7" max="7" width="18.28125" style="30" customWidth="1"/>
    <col min="8" max="16384" width="9.140625" style="30" customWidth="1"/>
  </cols>
  <sheetData>
    <row r="1" ht="15.75">
      <c r="B1" s="30" t="s">
        <v>26</v>
      </c>
    </row>
    <row r="2" spans="2:6" ht="15.75">
      <c r="B2" s="30" t="s">
        <v>27</v>
      </c>
      <c r="C2" s="30" t="s">
        <v>28</v>
      </c>
      <c r="D2" s="30" t="s">
        <v>29</v>
      </c>
      <c r="E2" s="30" t="s">
        <v>20</v>
      </c>
      <c r="F2" s="30" t="s">
        <v>21</v>
      </c>
    </row>
    <row r="3" spans="1:6" ht="15.75">
      <c r="A3" s="30" t="s">
        <v>23</v>
      </c>
      <c r="B3" s="30">
        <f>'n1'!M17</f>
        <v>-0.025624222615482584</v>
      </c>
      <c r="C3" s="30">
        <f>'n1'!N17</f>
        <v>0.02437577738451746</v>
      </c>
      <c r="D3" s="30">
        <f>'n1'!O17</f>
        <v>0.00031182014998520913</v>
      </c>
      <c r="E3" s="30">
        <f>'n1'!P17</f>
        <v>-0.0006242226154825614</v>
      </c>
      <c r="F3" s="30">
        <f>'n1'!Q17</f>
        <v>-1.9410517071438704E-07</v>
      </c>
    </row>
    <row r="4" spans="1:6" ht="15.75">
      <c r="A4" s="30" t="s">
        <v>24</v>
      </c>
      <c r="B4" s="30">
        <f>'n2'!M17</f>
        <v>-0.005024998750249643</v>
      </c>
      <c r="C4" s="30">
        <f>'n2'!N17</f>
        <v>0.004975001249750366</v>
      </c>
      <c r="D4" s="30">
        <f>'n2'!O17</f>
        <v>1.2498906492020012E-05</v>
      </c>
      <c r="E4" s="30">
        <f>'n2'!P17</f>
        <v>-2.499875024963849E-05</v>
      </c>
      <c r="F4" s="30">
        <f>'n2'!Q17</f>
        <v>-3.1242186615543233E-10</v>
      </c>
    </row>
    <row r="5" spans="1:6" ht="15.75">
      <c r="A5" s="30" t="s">
        <v>25</v>
      </c>
      <c r="B5" s="30">
        <f>'n3'!M17</f>
        <v>-0.0010009999980000739</v>
      </c>
      <c r="C5" s="30">
        <f>'n3'!N17</f>
        <v>0.000999000002000039</v>
      </c>
      <c r="D5" s="30">
        <f>'n3'!O17</f>
        <v>4.99998249914313E-07</v>
      </c>
      <c r="E5" s="30">
        <f>'n3'!P17</f>
        <v>-9.99998000072999E-07</v>
      </c>
      <c r="F5" s="30">
        <f>'n3'!Q17</f>
        <v>-5.00155472593633E-13</v>
      </c>
    </row>
    <row r="7" spans="2:6" ht="15.75">
      <c r="B7" s="30" t="s">
        <v>30</v>
      </c>
      <c r="C7" s="30" t="s">
        <v>30</v>
      </c>
      <c r="D7" s="30" t="s">
        <v>30</v>
      </c>
      <c r="E7" s="30" t="s">
        <v>30</v>
      </c>
      <c r="F7" s="30" t="s">
        <v>30</v>
      </c>
    </row>
    <row r="9" spans="2:6" ht="15.75">
      <c r="B9" s="30">
        <f aca="true" t="shared" si="0" ref="B9:F10">B3/B4</f>
        <v>5.099349052417091</v>
      </c>
      <c r="C9" s="30">
        <f t="shared" si="0"/>
        <v>4.899652514809032</v>
      </c>
      <c r="D9" s="30">
        <f t="shared" si="0"/>
        <v>24.947794447801673</v>
      </c>
      <c r="E9" s="30">
        <f t="shared" si="0"/>
        <v>24.970152877605887</v>
      </c>
      <c r="F9" s="30">
        <f t="shared" si="0"/>
        <v>621.291886841935</v>
      </c>
    </row>
    <row r="10" spans="2:6" ht="15.75">
      <c r="B10" s="30">
        <f t="shared" si="0"/>
        <v>5.019978781507722</v>
      </c>
      <c r="C10" s="30">
        <f t="shared" si="0"/>
        <v>4.979981221011221</v>
      </c>
      <c r="D10" s="30">
        <f t="shared" si="0"/>
        <v>24.997900480975698</v>
      </c>
      <c r="E10" s="30">
        <f t="shared" si="0"/>
        <v>24.998800245414092</v>
      </c>
      <c r="F10" s="30">
        <f t="shared" si="0"/>
        <v>624.649500554939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Curgus</dc:creator>
  <cp:keywords/>
  <dc:description/>
  <cp:lastModifiedBy>Branko Curgus </cp:lastModifiedBy>
  <cp:lastPrinted>2009-01-09T22:35:19Z</cp:lastPrinted>
  <dcterms:created xsi:type="dcterms:W3CDTF">2009-01-08T18:45:39Z</dcterms:created>
  <dcterms:modified xsi:type="dcterms:W3CDTF">2009-02-12T09:13:05Z</dcterms:modified>
  <cp:category/>
  <cp:version/>
  <cp:contentType/>
  <cp:contentStatus/>
</cp:coreProperties>
</file>